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2ab21a71d34aa/Documents/Projetos/CESPE/Invariância/"/>
    </mc:Choice>
  </mc:AlternateContent>
  <bookViews>
    <workbookView xWindow="0" yWindow="0" windowWidth="17256" windowHeight="5664" activeTab="6"/>
  </bookViews>
  <sheets>
    <sheet name="FixosALL" sheetId="1" r:id="rId1"/>
    <sheet name="FixosFAC" sheetId="3" r:id="rId2"/>
    <sheet name="FixosINT" sheetId="5" r:id="rId3"/>
    <sheet name="FixosDIF" sheetId="2" r:id="rId4"/>
    <sheet name="FixosFAC2" sheetId="4" r:id="rId5"/>
    <sheet name="BLM" sheetId="7" r:id="rId6"/>
    <sheet name="SCO" sheetId="6" r:id="rId7"/>
  </sheets>
  <calcPr calcId="0"/>
</workbook>
</file>

<file path=xl/calcChain.xml><?xml version="1.0" encoding="utf-8"?>
<calcChain xmlns="http://schemas.openxmlformats.org/spreadsheetml/2006/main">
  <c r="M5" i="6" l="1"/>
  <c r="M6" i="6"/>
  <c r="M7" i="6"/>
  <c r="M4" i="6"/>
  <c r="L5" i="6"/>
  <c r="L6" i="6"/>
  <c r="L7" i="6"/>
  <c r="L4" i="6"/>
  <c r="K5" i="6"/>
  <c r="K6" i="6"/>
  <c r="K7" i="6"/>
  <c r="K4" i="6"/>
  <c r="J5" i="6"/>
  <c r="J6" i="6"/>
  <c r="J7" i="6"/>
  <c r="J4" i="6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H7" i="1"/>
  <c r="H8" i="1"/>
  <c r="H9" i="1"/>
  <c r="H10" i="1"/>
  <c r="H11" i="1"/>
  <c r="H12" i="1"/>
  <c r="H13" i="1"/>
  <c r="H14" i="1"/>
  <c r="H15" i="1"/>
  <c r="H6" i="1"/>
  <c r="J4" i="1"/>
  <c r="J3" i="1"/>
  <c r="F2" i="1"/>
  <c r="I3" i="1"/>
  <c r="I4" i="1"/>
  <c r="H4" i="1"/>
  <c r="H3" i="1"/>
</calcChain>
</file>

<file path=xl/sharedStrings.xml><?xml version="1.0" encoding="utf-8"?>
<sst xmlns="http://schemas.openxmlformats.org/spreadsheetml/2006/main" count="130" uniqueCount="93">
  <si>
    <t>0.008</t>
  </si>
  <si>
    <t>0.055</t>
  </si>
  <si>
    <t>0.070</t>
  </si>
  <si>
    <t>0.192</t>
  </si>
  <si>
    <t>0.145</t>
  </si>
  <si>
    <t>0.097</t>
  </si>
  <si>
    <t>0.088</t>
  </si>
  <si>
    <t>0.190</t>
  </si>
  <si>
    <t>0.079</t>
  </si>
  <si>
    <t>0.072</t>
  </si>
  <si>
    <t>0.170</t>
  </si>
  <si>
    <t>0.159</t>
  </si>
  <si>
    <t>0.143</t>
  </si>
  <si>
    <t>0.185</t>
  </si>
  <si>
    <t>0.023</t>
  </si>
  <si>
    <t>0.068</t>
  </si>
  <si>
    <t>0.005</t>
  </si>
  <si>
    <t>0.001</t>
  </si>
  <si>
    <t>0.033</t>
  </si>
  <si>
    <t>0.136</t>
  </si>
  <si>
    <t>0.113</t>
  </si>
  <si>
    <t>0.162</t>
  </si>
  <si>
    <t>0.004</t>
  </si>
  <si>
    <t>0.019</t>
  </si>
  <si>
    <t>0.181</t>
  </si>
  <si>
    <t>0.150</t>
  </si>
  <si>
    <t>0.025</t>
  </si>
  <si>
    <t>0.127</t>
  </si>
  <si>
    <t>0.155</t>
  </si>
  <si>
    <t>0.163</t>
  </si>
  <si>
    <t>0.065</t>
  </si>
  <si>
    <t>0.154</t>
  </si>
  <si>
    <t>0.022</t>
  </si>
  <si>
    <t>0.182</t>
  </si>
  <si>
    <t>0.125</t>
  </si>
  <si>
    <t xml:space="preserve">  </t>
  </si>
  <si>
    <t>0.02368</t>
  </si>
  <si>
    <t>0.01066</t>
  </si>
  <si>
    <t>0.02206</t>
  </si>
  <si>
    <t>0.01482</t>
  </si>
  <si>
    <t>0.02720</t>
  </si>
  <si>
    <t>0.01164</t>
  </si>
  <si>
    <t>0.02190</t>
  </si>
  <si>
    <t>0.01120</t>
  </si>
  <si>
    <t>0.01752</t>
  </si>
  <si>
    <t>0.02642</t>
  </si>
  <si>
    <t>0.02388</t>
  </si>
  <si>
    <t>0.02538</t>
  </si>
  <si>
    <t>0.02030</t>
  </si>
  <si>
    <t>0.01952</t>
  </si>
  <si>
    <t>0.01438</t>
  </si>
  <si>
    <t>0.01436</t>
  </si>
  <si>
    <t>0.02370</t>
  </si>
  <si>
    <t>0.02968</t>
  </si>
  <si>
    <t>0.01628</t>
  </si>
  <si>
    <t>0.02700</t>
  </si>
  <si>
    <t>0.01142</t>
  </si>
  <si>
    <t>0.02292</t>
  </si>
  <si>
    <t>0.01884</t>
  </si>
  <si>
    <t>0.01894</t>
  </si>
  <si>
    <t>0.01598</t>
  </si>
  <si>
    <t>0.02006</t>
  </si>
  <si>
    <t>0.01872</t>
  </si>
  <si>
    <t>0.01950</t>
  </si>
  <si>
    <t>0.02424</t>
  </si>
  <si>
    <t>0.02930</t>
  </si>
  <si>
    <t>0.01462</t>
  </si>
  <si>
    <t>0.01760</t>
  </si>
  <si>
    <t>0.01512</t>
  </si>
  <si>
    <t>0.02666</t>
  </si>
  <si>
    <t>0.01386</t>
  </si>
  <si>
    <t>0.02176</t>
  </si>
  <si>
    <t>0.02504</t>
  </si>
  <si>
    <t>0.01190</t>
  </si>
  <si>
    <t>0.02618</t>
  </si>
  <si>
    <t>a</t>
  </si>
  <si>
    <t>b</t>
  </si>
  <si>
    <t>c</t>
  </si>
  <si>
    <t>Min</t>
  </si>
  <si>
    <t>Max</t>
  </si>
  <si>
    <t>Bloco</t>
  </si>
  <si>
    <t>Mais</t>
  </si>
  <si>
    <t>Freqüência</t>
  </si>
  <si>
    <t>Resumos de caso</t>
  </si>
  <si>
    <t>N</t>
  </si>
  <si>
    <t>Média</t>
  </si>
  <si>
    <t>Desvio Padrão</t>
  </si>
  <si>
    <t>Mínimo</t>
  </si>
  <si>
    <t>Máximo</t>
  </si>
  <si>
    <t>Fácil</t>
  </si>
  <si>
    <t>Intermediário</t>
  </si>
  <si>
    <t>Difícil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</si>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</sst>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#,##0.000"/>
    <numFmt numFmtId="167" formatCode="0.000"/>
    <numFmt numFmtId="172" formatCode="###0"/>
    <numFmt numFmtId="173" formatCode="#,##0.0000"/>
    <numFmt numFmtId="174" formatCode="#,##0.00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1"/>
      <color indexed="60"/>
      <name val="Arial Bold"/>
    </font>
    <font>
      <sz val="9"/>
      <color indexed="60"/>
      <name val="Arial"/>
    </font>
    <font>
      <sz val="9"/>
      <color indexed="62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 style="thin">
        <color indexed="63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/>
      <top style="thin">
        <color indexed="61"/>
      </top>
      <bottom style="thin">
        <color indexed="6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0" fontId="2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/>
    <xf numFmtId="167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19" fillId="0" borderId="0" xfId="42"/>
    <xf numFmtId="2" fontId="19" fillId="0" borderId="0" xfId="42" applyNumberFormat="1"/>
    <xf numFmtId="0" fontId="21" fillId="0" borderId="0" xfId="43" applyFont="1" applyBorder="1" applyAlignment="1">
      <alignment horizontal="center" vertical="center" wrapText="1"/>
    </xf>
    <xf numFmtId="0" fontId="20" fillId="0" borderId="0" xfId="43"/>
    <xf numFmtId="0" fontId="22" fillId="33" borderId="0" xfId="43" applyFont="1" applyFill="1"/>
    <xf numFmtId="0" fontId="20" fillId="0" borderId="0" xfId="43"/>
    <xf numFmtId="0" fontId="23" fillId="0" borderId="12" xfId="43" applyFont="1" applyBorder="1" applyAlignment="1">
      <alignment horizontal="center" wrapText="1"/>
    </xf>
    <xf numFmtId="0" fontId="23" fillId="0" borderId="13" xfId="43" applyFont="1" applyBorder="1" applyAlignment="1">
      <alignment horizontal="center" wrapText="1"/>
    </xf>
    <xf numFmtId="0" fontId="23" fillId="0" borderId="14" xfId="43" applyFont="1" applyBorder="1" applyAlignment="1">
      <alignment horizontal="center" wrapText="1"/>
    </xf>
    <xf numFmtId="172" fontId="22" fillId="0" borderId="15" xfId="43" applyNumberFormat="1" applyFont="1" applyBorder="1" applyAlignment="1">
      <alignment horizontal="right" vertical="top"/>
    </xf>
    <xf numFmtId="173" fontId="22" fillId="0" borderId="16" xfId="43" applyNumberFormat="1" applyFont="1" applyBorder="1" applyAlignment="1">
      <alignment horizontal="right" vertical="top"/>
    </xf>
    <xf numFmtId="174" fontId="22" fillId="0" borderId="16" xfId="43" applyNumberFormat="1" applyFont="1" applyBorder="1" applyAlignment="1">
      <alignment horizontal="right" vertical="top"/>
    </xf>
    <xf numFmtId="4" fontId="22" fillId="0" borderId="16" xfId="43" applyNumberFormat="1" applyFont="1" applyBorder="1" applyAlignment="1">
      <alignment horizontal="right" vertical="top"/>
    </xf>
    <xf numFmtId="4" fontId="22" fillId="0" borderId="17" xfId="43" applyNumberFormat="1" applyFont="1" applyBorder="1" applyAlignment="1">
      <alignment horizontal="right" vertical="top"/>
    </xf>
    <xf numFmtId="0" fontId="22" fillId="33" borderId="0" xfId="43" applyFont="1" applyFill="1" applyBorder="1"/>
    <xf numFmtId="0" fontId="20" fillId="0" borderId="0" xfId="43" applyBorder="1"/>
    <xf numFmtId="0" fontId="23" fillId="0" borderId="0" xfId="43" applyFont="1" applyBorder="1" applyAlignment="1">
      <alignment horizontal="center" wrapText="1"/>
    </xf>
    <xf numFmtId="172" fontId="22" fillId="0" borderId="0" xfId="43" applyNumberFormat="1" applyFont="1" applyBorder="1" applyAlignment="1">
      <alignment horizontal="right" vertical="top"/>
    </xf>
    <xf numFmtId="173" fontId="22" fillId="0" borderId="0" xfId="43" applyNumberFormat="1" applyFont="1" applyBorder="1" applyAlignment="1">
      <alignment horizontal="right" vertical="top"/>
    </xf>
    <xf numFmtId="174" fontId="22" fillId="0" borderId="0" xfId="43" applyNumberFormat="1" applyFont="1" applyBorder="1" applyAlignment="1">
      <alignment horizontal="right" vertical="top"/>
    </xf>
    <xf numFmtId="4" fontId="22" fillId="0" borderId="0" xfId="43" applyNumberFormat="1" applyFont="1" applyBorder="1" applyAlignment="1">
      <alignment horizontal="right" vertical="top"/>
    </xf>
    <xf numFmtId="164" fontId="22" fillId="0" borderId="16" xfId="43" applyNumberFormat="1" applyFont="1" applyBorder="1" applyAlignment="1">
      <alignment horizontal="right" vertical="top"/>
    </xf>
    <xf numFmtId="164" fontId="22" fillId="0" borderId="17" xfId="43" applyNumberFormat="1" applyFont="1" applyBorder="1" applyAlignment="1">
      <alignment horizontal="right" vertical="top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2" xfId="42"/>
    <cellStyle name="Normal_SCO" xfId="43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Histograma (a)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Freqüência</c:v>
          </c:tx>
          <c:invertIfNegative val="0"/>
          <c:cat>
            <c:strRef>
              <c:f>FixosALL!$L$6:$L$16</c:f>
              <c:strCache>
                <c:ptCount val="11"/>
                <c:pt idx="0">
                  <c:v>0,6</c:v>
                </c:pt>
                <c:pt idx="1">
                  <c:v>0,7</c:v>
                </c:pt>
                <c:pt idx="2">
                  <c:v>0,8</c:v>
                </c:pt>
                <c:pt idx="3">
                  <c:v>0,9</c:v>
                </c:pt>
                <c:pt idx="4">
                  <c:v>1</c:v>
                </c:pt>
                <c:pt idx="5">
                  <c:v>1,09</c:v>
                </c:pt>
                <c:pt idx="6">
                  <c:v>1,19</c:v>
                </c:pt>
                <c:pt idx="7">
                  <c:v>1,29</c:v>
                </c:pt>
                <c:pt idx="8">
                  <c:v>1,39</c:v>
                </c:pt>
                <c:pt idx="9">
                  <c:v>1,49</c:v>
                </c:pt>
                <c:pt idx="10">
                  <c:v>Mais</c:v>
                </c:pt>
              </c:strCache>
            </c:strRef>
          </c:cat>
          <c:val>
            <c:numRef>
              <c:f>FixosALL!$M$6:$M$16</c:f>
              <c:numCache>
                <c:formatCode>General</c:formatCode>
                <c:ptCount val="11"/>
                <c:pt idx="0">
                  <c:v>10</c:v>
                </c:pt>
                <c:pt idx="1">
                  <c:v>4</c:v>
                </c:pt>
                <c:pt idx="2">
                  <c:v>10</c:v>
                </c:pt>
                <c:pt idx="3">
                  <c:v>5</c:v>
                </c:pt>
                <c:pt idx="4">
                  <c:v>9</c:v>
                </c:pt>
                <c:pt idx="5">
                  <c:v>6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8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9C-43B3-8CF0-A7088BDB9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2586936"/>
        <c:axId val="772588576"/>
      </c:barChart>
      <c:catAx>
        <c:axId val="772586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Bloco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72588576"/>
        <c:crosses val="autoZero"/>
        <c:auto val="1"/>
        <c:lblAlgn val="ctr"/>
        <c:lblOffset val="100"/>
        <c:noMultiLvlLbl val="0"/>
      </c:catAx>
      <c:valAx>
        <c:axId val="772588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Freqüência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72586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Histograma (b)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Freqüência</c:v>
          </c:tx>
          <c:invertIfNegative val="0"/>
          <c:cat>
            <c:strRef>
              <c:f>FixosALL!$L$19:$L$29</c:f>
              <c:strCache>
                <c:ptCount val="11"/>
                <c:pt idx="0">
                  <c:v>-2,01</c:v>
                </c:pt>
                <c:pt idx="1">
                  <c:v>-1,51</c:v>
                </c:pt>
                <c:pt idx="2">
                  <c:v>-1,02</c:v>
                </c:pt>
                <c:pt idx="3">
                  <c:v>-0,52</c:v>
                </c:pt>
                <c:pt idx="4">
                  <c:v>-0,03</c:v>
                </c:pt>
                <c:pt idx="5">
                  <c:v>0,46</c:v>
                </c:pt>
                <c:pt idx="6">
                  <c:v>0,96</c:v>
                </c:pt>
                <c:pt idx="7">
                  <c:v>1,45</c:v>
                </c:pt>
                <c:pt idx="8">
                  <c:v>1,94</c:v>
                </c:pt>
                <c:pt idx="9">
                  <c:v>2,44</c:v>
                </c:pt>
                <c:pt idx="10">
                  <c:v>Mais</c:v>
                </c:pt>
              </c:strCache>
            </c:strRef>
          </c:cat>
          <c:val>
            <c:numRef>
              <c:f>FixosALL!$M$19:$M$29</c:f>
              <c:numCache>
                <c:formatCode>General</c:formatCode>
                <c:ptCount val="1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2-4558-87A9-CC48BB6B1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8454184"/>
        <c:axId val="778454512"/>
      </c:barChart>
      <c:catAx>
        <c:axId val="778454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Bloco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78454512"/>
        <c:crosses val="autoZero"/>
        <c:auto val="1"/>
        <c:lblAlgn val="ctr"/>
        <c:lblOffset val="100"/>
        <c:noMultiLvlLbl val="0"/>
      </c:catAx>
      <c:valAx>
        <c:axId val="7784545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Freqüência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78454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Histograma (c)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Freqüência</c:v>
          </c:tx>
          <c:invertIfNegative val="0"/>
          <c:cat>
            <c:strRef>
              <c:f>FixosALL!$L$32:$L$42</c:f>
              <c:strCache>
                <c:ptCount val="11"/>
                <c:pt idx="0">
                  <c:v>0,02</c:v>
                </c:pt>
                <c:pt idx="1">
                  <c:v>0,04</c:v>
                </c:pt>
                <c:pt idx="2">
                  <c:v>0,06</c:v>
                </c:pt>
                <c:pt idx="3">
                  <c:v>0,08</c:v>
                </c:pt>
                <c:pt idx="4">
                  <c:v>0,1</c:v>
                </c:pt>
                <c:pt idx="5">
                  <c:v>0,12</c:v>
                </c:pt>
                <c:pt idx="6">
                  <c:v>0,13</c:v>
                </c:pt>
                <c:pt idx="7">
                  <c:v>0,15</c:v>
                </c:pt>
                <c:pt idx="8">
                  <c:v>0,17</c:v>
                </c:pt>
                <c:pt idx="9">
                  <c:v>0,19</c:v>
                </c:pt>
                <c:pt idx="10">
                  <c:v>Mais</c:v>
                </c:pt>
              </c:strCache>
            </c:strRef>
          </c:cat>
          <c:val>
            <c:numRef>
              <c:f>FixosALL!$M$32:$M$42</c:f>
              <c:numCache>
                <c:formatCode>General</c:formatCode>
                <c:ptCount val="11"/>
                <c:pt idx="0">
                  <c:v>12</c:v>
                </c:pt>
                <c:pt idx="1">
                  <c:v>7</c:v>
                </c:pt>
                <c:pt idx="2">
                  <c:v>9</c:v>
                </c:pt>
                <c:pt idx="3">
                  <c:v>11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14</c:v>
                </c:pt>
                <c:pt idx="9">
                  <c:v>9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2-48E4-B872-69C89669E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584336"/>
        <c:axId val="553580072"/>
      </c:barChart>
      <c:catAx>
        <c:axId val="55358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Bloco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3580072"/>
        <c:crosses val="autoZero"/>
        <c:auto val="1"/>
        <c:lblAlgn val="ctr"/>
        <c:lblOffset val="100"/>
        <c:noMultiLvlLbl val="0"/>
      </c:catAx>
      <c:valAx>
        <c:axId val="553580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Freqüência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3584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289560</xdr:colOff>
      <xdr:row>4</xdr:row>
      <xdr:rowOff>167640</xdr:rowOff>
    </xdr:from>
    <xdr:to>
      <xdr:col>19</xdr:col>
      <xdr:colOff>289560</xdr:colOff>
      <xdr:row>16</xdr:row>
      <xdr:rowOff>30480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03A227-BC57-4FE0-8684-061871693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274320</xdr:colOff>
      <xdr:row>17</xdr:row>
      <xdr:rowOff>60960</xdr:rowOff>
    </xdr:from>
    <xdr:to>
      <xdr:col>19</xdr:col>
      <xdr:colOff>274320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4B69A0-783C-4EB7-BF19-A961A0C412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259080</xdr:colOff>
      <xdr:row>30</xdr:row>
      <xdr:rowOff>0</xdr:rowOff>
    </xdr:from>
    <xdr:to>
      <xdr:col>19</xdr:col>
      <xdr:colOff>259080</xdr:colOff>
      <xdr:row>42</xdr:row>
      <xdr:rowOff>7620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8E19DFA-933B-4092-B5B6-D68035BEA6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601980</xdr:colOff>
      <xdr:row>1</xdr:row>
      <xdr:rowOff>152400</xdr:rowOff>
    </xdr:from>
    <xdr:to>
      <xdr:col>6</xdr:col>
      <xdr:colOff>563880</xdr:colOff>
      <xdr:row>17</xdr:row>
      <xdr:rowOff>38100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E24869AA-F757-445D-8F75-CE21E40D7FB6}"/>
            </a:ext>
          </a:extLst>
        </xdr:cNvPr>
        <xdr:cNvSpPr txBox="1"/>
      </xdr:nvSpPr>
      <xdr:spPr>
        <a:xfrm>
          <a:off x="601980" y="335280"/>
          <a:ext cx="3619500" cy="2811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TODOS: 1 a 80.</a:t>
          </a:r>
        </a:p>
        <a:p>
          <a:endParaRPr lang="pt-BR" sz="1100"/>
        </a:p>
        <a:p>
          <a:r>
            <a:rPr lang="pt-BR" sz="1100"/>
            <a:t>&gt;COMMENTS</a:t>
          </a:r>
        </a:p>
        <a:p>
          <a:endParaRPr lang="pt-BR" sz="1100"/>
        </a:p>
        <a:p>
          <a:r>
            <a:rPr lang="pt-BR" sz="1100"/>
            <a:t>&gt;GLOBAL  DFNAME='DadosDN.PRN', NPARM=3, PRNAME='FixosALL.PRM',SAVE;</a:t>
          </a:r>
        </a:p>
        <a:p>
          <a:r>
            <a:rPr lang="pt-BR" sz="1100"/>
            <a:t>&gt;SAVE    SCORE='FixosALL.SCO';</a:t>
          </a:r>
        </a:p>
        <a:p>
          <a:r>
            <a:rPr lang="pt-BR" sz="1100"/>
            <a:t>&gt;LENGTH  NITEMS=80;</a:t>
          </a:r>
        </a:p>
        <a:p>
          <a:r>
            <a:rPr lang="pt-BR" sz="1100"/>
            <a:t>&gt;INPUT   NTOT=80, NIDCH=12,SAMPLE=10000;</a:t>
          </a:r>
        </a:p>
        <a:p>
          <a:r>
            <a:rPr lang="pt-BR" sz="1100"/>
            <a:t>&gt;ITEMS   INUM=(1(1)80), INAME=(ITEM01(1)ITEM80);</a:t>
          </a:r>
        </a:p>
        <a:p>
          <a:r>
            <a:rPr lang="pt-BR" sz="1100"/>
            <a:t>&gt;TEST    TNAME=ALL, INUMBER=(1(1)80), FIX=(1(0)80);</a:t>
          </a:r>
        </a:p>
        <a:p>
          <a:r>
            <a:rPr lang="pt-BR" sz="1100"/>
            <a:t>(12A1,2X,80A1)</a:t>
          </a:r>
        </a:p>
        <a:p>
          <a:r>
            <a:rPr lang="pt-BR" sz="1100"/>
            <a:t>&gt;CALIB   SELECT=0;</a:t>
          </a:r>
        </a:p>
        <a:p>
          <a:r>
            <a:rPr lang="pt-BR" sz="1100"/>
            <a:t>&gt;SCORE   METHOD=3, NOPRINT;</a:t>
          </a:r>
        </a:p>
      </xdr:txBody>
    </xdr:sp>
    <xdr:clientData/>
  </xdr:twoCellAnchor>
  <xdr:twoCellAnchor>
    <xdr:from>
      <xdr:col>7</xdr:col>
      <xdr:colOff>358140</xdr:colOff>
      <xdr:row>1</xdr:row>
      <xdr:rowOff>175260</xdr:rowOff>
    </xdr:from>
    <xdr:to>
      <xdr:col>13</xdr:col>
      <xdr:colOff>480060</xdr:colOff>
      <xdr:row>17</xdr:row>
      <xdr:rowOff>38100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3241B30-B5CE-4AAF-8620-FBA47D2E2AD1}"/>
            </a:ext>
          </a:extLst>
        </xdr:cNvPr>
        <xdr:cNvSpPr txBox="1"/>
      </xdr:nvSpPr>
      <xdr:spPr>
        <a:xfrm>
          <a:off x="4625340" y="358140"/>
          <a:ext cx="3779520" cy="2788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PROVA FACil: Itens 1 a 40.</a:t>
          </a:r>
        </a:p>
        <a:p>
          <a:endParaRPr lang="pt-BR" sz="1100"/>
        </a:p>
        <a:p>
          <a:r>
            <a:rPr lang="pt-BR" sz="1100"/>
            <a:t>&gt;COMMENTS</a:t>
          </a:r>
        </a:p>
        <a:p>
          <a:endParaRPr lang="pt-BR" sz="1100"/>
        </a:p>
        <a:p>
          <a:r>
            <a:rPr lang="pt-BR" sz="1100"/>
            <a:t>&gt;GLOBAL  DFNAME='DadosDN.PRN', NPARM=3, PRNAME='FixosFAC.PRM',SAVE;</a:t>
          </a:r>
        </a:p>
        <a:p>
          <a:r>
            <a:rPr lang="pt-BR" sz="1100"/>
            <a:t>&gt;SAVE    SCORE='FixosFAC.SCO';</a:t>
          </a:r>
        </a:p>
        <a:p>
          <a:r>
            <a:rPr lang="pt-BR" sz="1100"/>
            <a:t>&gt;LENGTH  NITEMS=40;</a:t>
          </a:r>
        </a:p>
        <a:p>
          <a:r>
            <a:rPr lang="pt-BR" sz="1100"/>
            <a:t>&gt;INPUT   NTOT=80, NIDCH=12,SAMPLE=10000;</a:t>
          </a:r>
        </a:p>
        <a:p>
          <a:r>
            <a:rPr lang="pt-BR" sz="1100"/>
            <a:t>&gt;ITEMS   INUM=(1(1)80), INAME=(ITEM01(1)ITEM80);</a:t>
          </a:r>
        </a:p>
        <a:p>
          <a:r>
            <a:rPr lang="pt-BR" sz="1100"/>
            <a:t>&gt;TEST    TNAME=FAC, INUMBER=(1(1)40), FIX=(1(0)40);</a:t>
          </a:r>
        </a:p>
        <a:p>
          <a:r>
            <a:rPr lang="pt-BR" sz="1100"/>
            <a:t>(12A1,2X,80A1)</a:t>
          </a:r>
        </a:p>
        <a:p>
          <a:r>
            <a:rPr lang="pt-BR" sz="1100"/>
            <a:t>&gt;CALIB   SELECT=0;</a:t>
          </a:r>
        </a:p>
        <a:p>
          <a:r>
            <a:rPr lang="pt-BR" sz="1100"/>
            <a:t>&gt;SCORE   METHOD=3, NOPRINT;</a:t>
          </a:r>
        </a:p>
        <a:p>
          <a:endParaRPr lang="pt-BR" sz="1100"/>
        </a:p>
      </xdr:txBody>
    </xdr:sp>
    <xdr:clientData/>
  </xdr:twoCellAnchor>
  <xdr:twoCellAnchor>
    <xdr:from>
      <xdr:col>7</xdr:col>
      <xdr:colOff>281940</xdr:colOff>
      <xdr:row>17</xdr:row>
      <xdr:rowOff>114300</xdr:rowOff>
    </xdr:from>
    <xdr:to>
      <xdr:col>13</xdr:col>
      <xdr:colOff>426720</xdr:colOff>
      <xdr:row>32</xdr:row>
      <xdr:rowOff>152400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10A7E736-CFA3-4530-8C23-AA94549FA324}"/>
            </a:ext>
          </a:extLst>
        </xdr:cNvPr>
        <xdr:cNvSpPr txBox="1"/>
      </xdr:nvSpPr>
      <xdr:spPr>
        <a:xfrm>
          <a:off x="4549140" y="3223260"/>
          <a:ext cx="3802380" cy="278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DIFÍCIL: 41 A 80</a:t>
          </a:r>
        </a:p>
        <a:p>
          <a:endParaRPr lang="pt-BR" sz="1100"/>
        </a:p>
        <a:p>
          <a:r>
            <a:rPr lang="pt-BR" sz="1100"/>
            <a:t>&gt;COMMENTS</a:t>
          </a:r>
        </a:p>
        <a:p>
          <a:endParaRPr lang="pt-BR" sz="1100"/>
        </a:p>
        <a:p>
          <a:r>
            <a:rPr lang="pt-BR" sz="1100"/>
            <a:t>&gt;GLOBAL  DFNAME='DadosDN.PRN', NPARM=1, PRNAME='FixosDIF.PRM',SAVE;</a:t>
          </a:r>
        </a:p>
        <a:p>
          <a:r>
            <a:rPr lang="pt-BR" sz="1100"/>
            <a:t>&gt;SAVE    SCORE='FixosDIF.SCO';</a:t>
          </a:r>
        </a:p>
        <a:p>
          <a:r>
            <a:rPr lang="pt-BR" sz="1100"/>
            <a:t>&gt;LENGTH  NITEMS=40;</a:t>
          </a:r>
        </a:p>
        <a:p>
          <a:r>
            <a:rPr lang="pt-BR" sz="1100"/>
            <a:t>&gt;INPUT   NTOT=80, NIDCH=12,SAMPLE=10000;</a:t>
          </a:r>
        </a:p>
        <a:p>
          <a:r>
            <a:rPr lang="pt-BR" sz="1100"/>
            <a:t>&gt;ITEMS   INUM=(1(1)80), INAME=(ITEM01(1)ITEM80);</a:t>
          </a:r>
        </a:p>
        <a:p>
          <a:r>
            <a:rPr lang="pt-BR" sz="1100"/>
            <a:t>&gt;TEST    TNAME=DIF, INUMBER=(41(1)80), FIX=(1(0)40);</a:t>
          </a:r>
        </a:p>
        <a:p>
          <a:r>
            <a:rPr lang="pt-BR" sz="1100"/>
            <a:t>(12A1,2X,80A1)</a:t>
          </a:r>
        </a:p>
        <a:p>
          <a:r>
            <a:rPr lang="pt-BR" sz="1100"/>
            <a:t>&gt;CALIB   SELECT=0;</a:t>
          </a:r>
        </a:p>
        <a:p>
          <a:r>
            <a:rPr lang="pt-BR" sz="1100"/>
            <a:t>&gt;SCORE   METHOD=3, NOPRINT;</a:t>
          </a:r>
        </a:p>
        <a:p>
          <a:endParaRPr lang="pt-BR" sz="1100"/>
        </a:p>
      </xdr:txBody>
    </xdr:sp>
    <xdr:clientData/>
  </xdr:twoCellAnchor>
  <xdr:twoCellAnchor>
    <xdr:from>
      <xdr:col>1</xdr:col>
      <xdr:colOff>7620</xdr:colOff>
      <xdr:row>17</xdr:row>
      <xdr:rowOff>121920</xdr:rowOff>
    </xdr:from>
    <xdr:to>
      <xdr:col>6</xdr:col>
      <xdr:colOff>556260</xdr:colOff>
      <xdr:row>32</xdr:row>
      <xdr:rowOff>83820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9D8210B8-884D-40AF-8933-D3D5F9EB37F3}"/>
            </a:ext>
          </a:extLst>
        </xdr:cNvPr>
        <xdr:cNvSpPr txBox="1"/>
      </xdr:nvSpPr>
      <xdr:spPr>
        <a:xfrm>
          <a:off x="617220" y="3230880"/>
          <a:ext cx="3596640" cy="2705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INTERMEDIÁRIA: 21 A 60</a:t>
          </a:r>
        </a:p>
        <a:p>
          <a:endParaRPr lang="pt-BR" sz="1100"/>
        </a:p>
        <a:p>
          <a:r>
            <a:rPr lang="pt-BR" sz="1100"/>
            <a:t>&gt;COMMENTS</a:t>
          </a:r>
        </a:p>
        <a:p>
          <a:endParaRPr lang="pt-BR" sz="1100"/>
        </a:p>
        <a:p>
          <a:r>
            <a:rPr lang="pt-BR" sz="1100"/>
            <a:t>&gt;GLOBAL  DFNAME='DadosDN.PRN', NPARM=3, PRNAME='FixosINT.PRM',SAVE;</a:t>
          </a:r>
        </a:p>
        <a:p>
          <a:r>
            <a:rPr lang="pt-BR" sz="1100"/>
            <a:t>&gt;SAVE    SCORE='FixosINT.SCO';</a:t>
          </a:r>
        </a:p>
        <a:p>
          <a:r>
            <a:rPr lang="pt-BR" sz="1100"/>
            <a:t>&gt;LENGTH  NITEMS=40;</a:t>
          </a:r>
        </a:p>
        <a:p>
          <a:r>
            <a:rPr lang="pt-BR" sz="1100"/>
            <a:t>&gt;INPUT   NTOT=80, NIDCH=12,SAMPLE=10000;</a:t>
          </a:r>
        </a:p>
        <a:p>
          <a:r>
            <a:rPr lang="pt-BR" sz="1100"/>
            <a:t>&gt;ITEMS   INUM=(1(1)80), INAME=(ITEM01(1)ITEM80);</a:t>
          </a:r>
        </a:p>
        <a:p>
          <a:r>
            <a:rPr lang="pt-BR" sz="1100"/>
            <a:t>&gt;TEST    TNAME=INT, INUMBER=(21(1)60), FIX=(1(0)40);</a:t>
          </a:r>
        </a:p>
        <a:p>
          <a:r>
            <a:rPr lang="pt-BR" sz="1100"/>
            <a:t>(12A1,2X,80A1)</a:t>
          </a:r>
        </a:p>
        <a:p>
          <a:r>
            <a:rPr lang="pt-BR" sz="1100"/>
            <a:t>&gt;CALIB   SELECT=0;</a:t>
          </a:r>
        </a:p>
        <a:p>
          <a:r>
            <a:rPr lang="pt-BR" sz="1100"/>
            <a:t>&gt;SCORE   METHOD=3, NOPRINT;</a:t>
          </a:r>
        </a:p>
        <a:p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101494</xdr:rowOff>
    </xdr:from>
    <xdr:to>
      <xdr:col>5</xdr:col>
      <xdr:colOff>579120</xdr:colOff>
      <xdr:row>29</xdr:row>
      <xdr:rowOff>15239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BBA05C8-8547-4603-A264-79B7EE69D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0254"/>
          <a:ext cx="4076700" cy="3266545"/>
        </a:xfrm>
        <a:prstGeom prst="rect">
          <a:avLst/>
        </a:prstGeom>
      </xdr:spPr>
    </xdr:pic>
    <xdr:clientData/>
  </xdr:twoCellAnchor>
  <xdr:twoCellAnchor editAs="oneCell">
    <xdr:from>
      <xdr:col>6</xdr:col>
      <xdr:colOff>289561</xdr:colOff>
      <xdr:row>9</xdr:row>
      <xdr:rowOff>41954</xdr:rowOff>
    </xdr:from>
    <xdr:to>
      <xdr:col>12</xdr:col>
      <xdr:colOff>601980</xdr:colOff>
      <xdr:row>29</xdr:row>
      <xdr:rowOff>22860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ECFAB76-6183-4AD5-B7AA-7C35A83D8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96741" y="1550714"/>
          <a:ext cx="4160519" cy="3333706"/>
        </a:xfrm>
        <a:prstGeom prst="rect">
          <a:avLst/>
        </a:prstGeom>
      </xdr:spPr>
    </xdr:pic>
    <xdr:clientData/>
  </xdr:twoCellAnchor>
  <xdr:twoCellAnchor editAs="oneCell">
    <xdr:from>
      <xdr:col>13</xdr:col>
      <xdr:colOff>137795</xdr:colOff>
      <xdr:row>9</xdr:row>
      <xdr:rowOff>45720</xdr:rowOff>
    </xdr:from>
    <xdr:to>
      <xdr:col>19</xdr:col>
      <xdr:colOff>474345</xdr:colOff>
      <xdr:row>28</xdr:row>
      <xdr:rowOff>60960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ED33E82-C9DE-40BB-9182-5432DA7D9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12175" y="1554480"/>
          <a:ext cx="3994150" cy="3200400"/>
        </a:xfrm>
        <a:prstGeom prst="rect">
          <a:avLst/>
        </a:prstGeom>
      </xdr:spPr>
    </xdr:pic>
    <xdr:clientData/>
  </xdr:twoCellAnchor>
  <xdr:twoCellAnchor editAs="oneCell">
    <xdr:from>
      <xdr:col>19</xdr:col>
      <xdr:colOff>501423</xdr:colOff>
      <xdr:row>9</xdr:row>
      <xdr:rowOff>99060</xdr:rowOff>
    </xdr:from>
    <xdr:to>
      <xdr:col>26</xdr:col>
      <xdr:colOff>85725</xdr:colOff>
      <xdr:row>28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2DA65CC-C6AA-4195-8729-4B8635C18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723903" y="1744980"/>
          <a:ext cx="3851502" cy="308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workbookViewId="0">
      <selection activeCell="G19" sqref="G19"/>
    </sheetView>
  </sheetViews>
  <sheetFormatPr defaultRowHeight="14.4"/>
  <cols>
    <col min="2" max="5" width="8.88671875" style="1"/>
  </cols>
  <sheetData>
    <row r="1" spans="1:13">
      <c r="A1">
        <v>80</v>
      </c>
      <c r="B1" s="1" t="s">
        <v>75</v>
      </c>
      <c r="C1" s="1" t="s">
        <v>76</v>
      </c>
      <c r="D1" s="1" t="s">
        <v>77</v>
      </c>
    </row>
    <row r="2" spans="1:13">
      <c r="A2">
        <v>1</v>
      </c>
      <c r="B2" s="5">
        <v>1.1839999999999999</v>
      </c>
      <c r="C2" s="5">
        <v>-2.5</v>
      </c>
      <c r="D2" s="5">
        <v>8.0000000000000002E-3</v>
      </c>
      <c r="E2" s="4"/>
      <c r="F2">
        <f>2*B2</f>
        <v>2.3679999999999999</v>
      </c>
      <c r="H2" t="s">
        <v>75</v>
      </c>
      <c r="I2" t="s">
        <v>76</v>
      </c>
      <c r="J2" t="s">
        <v>77</v>
      </c>
    </row>
    <row r="3" spans="1:13">
      <c r="A3">
        <v>2</v>
      </c>
      <c r="B3" s="5">
        <v>0.53300000000000003</v>
      </c>
      <c r="C3" s="5">
        <v>-2.4380000000000002</v>
      </c>
      <c r="D3" s="5">
        <v>5.5E-2</v>
      </c>
      <c r="E3" s="4"/>
      <c r="G3" t="s">
        <v>78</v>
      </c>
      <c r="H3" s="3">
        <f>MIN(B2:B81)</f>
        <v>0.503</v>
      </c>
      <c r="I3" s="3">
        <f>MIN(C2:C81)</f>
        <v>-2.5</v>
      </c>
      <c r="J3" s="3">
        <f>MIN(D2:D81)</f>
        <v>1E-3</v>
      </c>
    </row>
    <row r="4" spans="1:13" ht="15" thickBot="1">
      <c r="A4">
        <v>3</v>
      </c>
      <c r="B4" s="5">
        <v>1.103</v>
      </c>
      <c r="C4" s="5">
        <v>-2.375</v>
      </c>
      <c r="D4" s="5">
        <v>7.0000000000000007E-2</v>
      </c>
      <c r="E4" s="4"/>
      <c r="G4" t="s">
        <v>79</v>
      </c>
      <c r="H4" s="3">
        <f>MAX(B2:B81)</f>
        <v>1.4870000000000001</v>
      </c>
      <c r="I4" s="3">
        <f>MAX(C2:C81)</f>
        <v>2.4380000000000002</v>
      </c>
      <c r="J4" s="3">
        <f>MAX(D2:D81)</f>
        <v>0.192</v>
      </c>
    </row>
    <row r="5" spans="1:13">
      <c r="A5">
        <v>4</v>
      </c>
      <c r="B5" s="5">
        <v>0.74099999999999999</v>
      </c>
      <c r="C5" s="5">
        <v>-2.3130000000000002</v>
      </c>
      <c r="D5" s="5">
        <v>0.192</v>
      </c>
      <c r="E5" s="4"/>
      <c r="L5" s="9" t="s">
        <v>80</v>
      </c>
      <c r="M5" s="9" t="s">
        <v>82</v>
      </c>
    </row>
    <row r="6" spans="1:13">
      <c r="A6">
        <v>5</v>
      </c>
      <c r="B6" s="5">
        <v>1.36</v>
      </c>
      <c r="C6" s="5">
        <v>-2.25</v>
      </c>
      <c r="D6" s="5">
        <v>0.14499999999999999</v>
      </c>
      <c r="E6" s="4"/>
      <c r="G6" s="2">
        <v>1</v>
      </c>
      <c r="H6">
        <f>ROUND(H$3+(H$4-H$3)/10*$G6,2)</f>
        <v>0.6</v>
      </c>
      <c r="I6">
        <f t="shared" ref="I6:J6" si="0">ROUND(I$3+(I$4-I$3)/10*$G6,2)</f>
        <v>-2.0099999999999998</v>
      </c>
      <c r="J6">
        <f t="shared" si="0"/>
        <v>0.02</v>
      </c>
      <c r="L6" s="6">
        <v>0.6</v>
      </c>
      <c r="M6" s="7">
        <v>10</v>
      </c>
    </row>
    <row r="7" spans="1:13">
      <c r="A7">
        <v>6</v>
      </c>
      <c r="B7" s="5">
        <v>0.58199999999999996</v>
      </c>
      <c r="C7" s="5">
        <v>-2.1880000000000002</v>
      </c>
      <c r="D7" s="5">
        <v>9.7000000000000003E-2</v>
      </c>
      <c r="E7" s="4"/>
      <c r="G7" s="2">
        <v>2</v>
      </c>
      <c r="H7">
        <f t="shared" ref="H7:J15" si="1">ROUND(H$3+(H$4-H$3)/10*$G7,2)</f>
        <v>0.7</v>
      </c>
      <c r="I7">
        <f t="shared" si="1"/>
        <v>-1.51</v>
      </c>
      <c r="J7">
        <f t="shared" si="1"/>
        <v>0.04</v>
      </c>
      <c r="L7" s="6">
        <v>0.7</v>
      </c>
      <c r="M7" s="7">
        <v>4</v>
      </c>
    </row>
    <row r="8" spans="1:13">
      <c r="A8">
        <v>7</v>
      </c>
      <c r="B8" s="5">
        <v>1.095</v>
      </c>
      <c r="C8" s="5">
        <v>-2.125</v>
      </c>
      <c r="D8" s="5">
        <v>8.7999999999999995E-2</v>
      </c>
      <c r="E8" s="4"/>
      <c r="G8" s="2">
        <v>3</v>
      </c>
      <c r="H8">
        <f t="shared" si="1"/>
        <v>0.8</v>
      </c>
      <c r="I8">
        <f t="shared" si="1"/>
        <v>-1.02</v>
      </c>
      <c r="J8">
        <f t="shared" si="1"/>
        <v>0.06</v>
      </c>
      <c r="L8" s="6">
        <v>0.8</v>
      </c>
      <c r="M8" s="7">
        <v>10</v>
      </c>
    </row>
    <row r="9" spans="1:13">
      <c r="A9">
        <v>8</v>
      </c>
      <c r="B9" s="5">
        <v>0.56000000000000005</v>
      </c>
      <c r="C9" s="5">
        <v>-2.0630000000000002</v>
      </c>
      <c r="D9" s="5">
        <v>0.19</v>
      </c>
      <c r="E9" s="4"/>
      <c r="G9" s="2">
        <v>4</v>
      </c>
      <c r="H9">
        <f t="shared" si="1"/>
        <v>0.9</v>
      </c>
      <c r="I9">
        <f t="shared" si="1"/>
        <v>-0.52</v>
      </c>
      <c r="J9">
        <f t="shared" si="1"/>
        <v>0.08</v>
      </c>
      <c r="L9" s="6">
        <v>0.9</v>
      </c>
      <c r="M9" s="7">
        <v>5</v>
      </c>
    </row>
    <row r="10" spans="1:13">
      <c r="A10">
        <v>9</v>
      </c>
      <c r="B10" s="5">
        <v>0.876</v>
      </c>
      <c r="C10" s="5">
        <v>-2</v>
      </c>
      <c r="D10" s="5">
        <v>7.9000000000000001E-2</v>
      </c>
      <c r="E10" s="4"/>
      <c r="G10" s="2">
        <v>5</v>
      </c>
      <c r="H10">
        <f t="shared" si="1"/>
        <v>1</v>
      </c>
      <c r="I10">
        <f t="shared" si="1"/>
        <v>-0.03</v>
      </c>
      <c r="J10">
        <f t="shared" si="1"/>
        <v>0.1</v>
      </c>
      <c r="L10" s="6">
        <v>1</v>
      </c>
      <c r="M10" s="7">
        <v>9</v>
      </c>
    </row>
    <row r="11" spans="1:13">
      <c r="A11">
        <v>10</v>
      </c>
      <c r="B11" s="5">
        <v>1.321</v>
      </c>
      <c r="C11" s="5">
        <v>-1.9379999999999999</v>
      </c>
      <c r="D11" s="5">
        <v>7.1999999999999995E-2</v>
      </c>
      <c r="E11" s="4"/>
      <c r="G11" s="2">
        <v>6</v>
      </c>
      <c r="H11">
        <f t="shared" si="1"/>
        <v>1.0900000000000001</v>
      </c>
      <c r="I11">
        <f t="shared" si="1"/>
        <v>0.46</v>
      </c>
      <c r="J11">
        <f t="shared" si="1"/>
        <v>0.12</v>
      </c>
      <c r="L11" s="6">
        <v>1.0900000000000001</v>
      </c>
      <c r="M11" s="7">
        <v>6</v>
      </c>
    </row>
    <row r="12" spans="1:13">
      <c r="A12">
        <v>11</v>
      </c>
      <c r="B12" s="5">
        <v>1.194</v>
      </c>
      <c r="C12" s="5">
        <v>-1.875</v>
      </c>
      <c r="D12" s="5">
        <v>0.17</v>
      </c>
      <c r="E12" s="4"/>
      <c r="G12" s="2">
        <v>7</v>
      </c>
      <c r="H12">
        <f t="shared" si="1"/>
        <v>1.19</v>
      </c>
      <c r="I12">
        <f t="shared" si="1"/>
        <v>0.96</v>
      </c>
      <c r="J12">
        <f t="shared" si="1"/>
        <v>0.13</v>
      </c>
      <c r="L12" s="6">
        <v>1.19</v>
      </c>
      <c r="M12" s="7">
        <v>9</v>
      </c>
    </row>
    <row r="13" spans="1:13">
      <c r="A13">
        <v>12</v>
      </c>
      <c r="B13" s="5">
        <v>1.2689999999999999</v>
      </c>
      <c r="C13" s="5">
        <v>-1.8129999999999999</v>
      </c>
      <c r="D13" s="5">
        <v>0.159</v>
      </c>
      <c r="E13" s="4"/>
      <c r="G13" s="2">
        <v>8</v>
      </c>
      <c r="H13">
        <f t="shared" si="1"/>
        <v>1.29</v>
      </c>
      <c r="I13">
        <f t="shared" si="1"/>
        <v>1.45</v>
      </c>
      <c r="J13">
        <f t="shared" si="1"/>
        <v>0.15</v>
      </c>
      <c r="L13" s="6">
        <v>1.29</v>
      </c>
      <c r="M13" s="7">
        <v>9</v>
      </c>
    </row>
    <row r="14" spans="1:13">
      <c r="A14">
        <v>13</v>
      </c>
      <c r="B14" s="5">
        <v>1.0149999999999999</v>
      </c>
      <c r="C14" s="5">
        <v>-1.75</v>
      </c>
      <c r="D14" s="5">
        <v>0.14299999999999999</v>
      </c>
      <c r="E14" s="4"/>
      <c r="G14" s="2">
        <v>9</v>
      </c>
      <c r="H14">
        <f t="shared" si="1"/>
        <v>1.39</v>
      </c>
      <c r="I14">
        <f t="shared" si="1"/>
        <v>1.94</v>
      </c>
      <c r="J14">
        <f t="shared" si="1"/>
        <v>0.17</v>
      </c>
      <c r="L14" s="6">
        <v>1.39</v>
      </c>
      <c r="M14" s="7">
        <v>10</v>
      </c>
    </row>
    <row r="15" spans="1:13">
      <c r="A15">
        <v>14</v>
      </c>
      <c r="B15" s="5">
        <v>0.97599999999999998</v>
      </c>
      <c r="C15" s="5">
        <v>-1.6879999999999999</v>
      </c>
      <c r="D15" s="5">
        <v>0.185</v>
      </c>
      <c r="E15" s="4"/>
      <c r="G15" s="2">
        <v>10</v>
      </c>
      <c r="H15">
        <f t="shared" si="1"/>
        <v>1.49</v>
      </c>
      <c r="I15">
        <f t="shared" si="1"/>
        <v>2.44</v>
      </c>
      <c r="J15">
        <f t="shared" si="1"/>
        <v>0.19</v>
      </c>
      <c r="L15" s="6">
        <v>1.49</v>
      </c>
      <c r="M15" s="7">
        <v>8</v>
      </c>
    </row>
    <row r="16" spans="1:13" ht="15" thickBot="1">
      <c r="A16">
        <v>15</v>
      </c>
      <c r="B16" s="5">
        <v>0.71899999999999997</v>
      </c>
      <c r="C16" s="5">
        <v>-1.625</v>
      </c>
      <c r="D16" s="5">
        <v>2.3E-2</v>
      </c>
      <c r="E16" s="4"/>
      <c r="L16" s="8" t="s">
        <v>81</v>
      </c>
      <c r="M16" s="8">
        <v>0</v>
      </c>
    </row>
    <row r="17" spans="1:13" ht="15" thickBot="1">
      <c r="A17">
        <v>16</v>
      </c>
      <c r="B17" s="5">
        <v>0.71799999999999997</v>
      </c>
      <c r="C17" s="5">
        <v>-1.5629999999999999</v>
      </c>
      <c r="D17" s="5">
        <v>6.8000000000000005E-2</v>
      </c>
      <c r="E17" s="4"/>
    </row>
    <row r="18" spans="1:13">
      <c r="A18">
        <v>17</v>
      </c>
      <c r="B18" s="5">
        <v>1.1850000000000001</v>
      </c>
      <c r="C18" s="5">
        <v>-1.5</v>
      </c>
      <c r="D18" s="5">
        <v>5.0000000000000001E-3</v>
      </c>
      <c r="E18" s="4"/>
      <c r="L18" s="9" t="s">
        <v>80</v>
      </c>
      <c r="M18" s="9" t="s">
        <v>82</v>
      </c>
    </row>
    <row r="19" spans="1:13">
      <c r="A19">
        <v>18</v>
      </c>
      <c r="B19" s="5">
        <v>1.484</v>
      </c>
      <c r="C19" s="5">
        <v>-1.4379999999999999</v>
      </c>
      <c r="D19" s="5">
        <v>1E-3</v>
      </c>
      <c r="E19" s="4"/>
      <c r="L19" s="6">
        <v>-2.0099999999999998</v>
      </c>
      <c r="M19" s="7">
        <v>8</v>
      </c>
    </row>
    <row r="20" spans="1:13">
      <c r="A20">
        <v>19</v>
      </c>
      <c r="B20" s="5">
        <v>0.81399999999999995</v>
      </c>
      <c r="C20" s="5">
        <v>-1.375</v>
      </c>
      <c r="D20" s="5">
        <v>3.3000000000000002E-2</v>
      </c>
      <c r="E20" s="4"/>
      <c r="L20" s="6">
        <v>-1.51</v>
      </c>
      <c r="M20" s="7">
        <v>8</v>
      </c>
    </row>
    <row r="21" spans="1:13">
      <c r="A21">
        <v>20</v>
      </c>
      <c r="B21" s="5">
        <v>1.35</v>
      </c>
      <c r="C21" s="5">
        <v>-1.3129999999999999</v>
      </c>
      <c r="D21" s="5">
        <v>0.13600000000000001</v>
      </c>
      <c r="E21" s="4"/>
      <c r="L21" s="6">
        <v>-1.02</v>
      </c>
      <c r="M21" s="7">
        <v>8</v>
      </c>
    </row>
    <row r="22" spans="1:13">
      <c r="A22">
        <v>21</v>
      </c>
      <c r="B22" s="5">
        <v>0.57099999999999995</v>
      </c>
      <c r="C22" s="5">
        <v>-1.25</v>
      </c>
      <c r="D22" s="5">
        <v>0.113</v>
      </c>
      <c r="E22" s="4"/>
      <c r="L22" s="6">
        <v>-0.52</v>
      </c>
      <c r="M22" s="7">
        <v>8</v>
      </c>
    </row>
    <row r="23" spans="1:13">
      <c r="A23">
        <v>22</v>
      </c>
      <c r="B23" s="5">
        <v>1.1459999999999999</v>
      </c>
      <c r="C23" s="5">
        <v>-1.1879999999999999</v>
      </c>
      <c r="D23" s="5">
        <v>0.16200000000000001</v>
      </c>
      <c r="E23" s="4"/>
      <c r="L23" s="6">
        <v>-0.03</v>
      </c>
      <c r="M23" s="7">
        <v>8</v>
      </c>
    </row>
    <row r="24" spans="1:13">
      <c r="A24">
        <v>23</v>
      </c>
      <c r="B24" s="5">
        <v>0.94199999999999995</v>
      </c>
      <c r="C24" s="5">
        <v>-1.125</v>
      </c>
      <c r="D24" s="5">
        <v>4.0000000000000001E-3</v>
      </c>
      <c r="E24" s="4"/>
      <c r="L24" s="6">
        <v>0.46</v>
      </c>
      <c r="M24" s="7">
        <v>8</v>
      </c>
    </row>
    <row r="25" spans="1:13">
      <c r="A25">
        <v>24</v>
      </c>
      <c r="B25" s="5">
        <v>0.94699999999999995</v>
      </c>
      <c r="C25" s="5">
        <v>-1.0629999999999999</v>
      </c>
      <c r="D25" s="5">
        <v>1.9E-2</v>
      </c>
      <c r="E25" s="4"/>
      <c r="L25" s="6">
        <v>0.96</v>
      </c>
      <c r="M25" s="7">
        <v>8</v>
      </c>
    </row>
    <row r="26" spans="1:13">
      <c r="A26">
        <v>25</v>
      </c>
      <c r="B26" s="5">
        <v>0.79900000000000004</v>
      </c>
      <c r="C26" s="5">
        <v>-1</v>
      </c>
      <c r="D26" s="5">
        <v>0.18099999999999999</v>
      </c>
      <c r="E26" s="4"/>
      <c r="L26" s="6">
        <v>1.45</v>
      </c>
      <c r="M26" s="7">
        <v>8</v>
      </c>
    </row>
    <row r="27" spans="1:13">
      <c r="A27">
        <v>26</v>
      </c>
      <c r="B27" s="5">
        <v>1.0029999999999999</v>
      </c>
      <c r="C27" s="5">
        <v>-0.93799999999999994</v>
      </c>
      <c r="D27" s="5">
        <v>0.15</v>
      </c>
      <c r="E27" s="4"/>
      <c r="L27" s="6">
        <v>1.94</v>
      </c>
      <c r="M27" s="7">
        <v>8</v>
      </c>
    </row>
    <row r="28" spans="1:13">
      <c r="A28">
        <v>27</v>
      </c>
      <c r="B28" s="5">
        <v>0.93600000000000005</v>
      </c>
      <c r="C28" s="5">
        <v>-0.875</v>
      </c>
      <c r="D28" s="5">
        <v>2.5000000000000001E-2</v>
      </c>
      <c r="E28" s="4"/>
      <c r="L28" s="6">
        <v>2.44</v>
      </c>
      <c r="M28" s="7">
        <v>8</v>
      </c>
    </row>
    <row r="29" spans="1:13" ht="15" thickBot="1">
      <c r="A29">
        <v>28</v>
      </c>
      <c r="B29" s="5">
        <v>0.97499999999999998</v>
      </c>
      <c r="C29" s="5">
        <v>-0.81299999999999994</v>
      </c>
      <c r="D29" s="5">
        <v>0.19</v>
      </c>
      <c r="E29" s="4"/>
      <c r="L29" s="8" t="s">
        <v>81</v>
      </c>
      <c r="M29" s="8">
        <v>0</v>
      </c>
    </row>
    <row r="30" spans="1:13" ht="15" thickBot="1">
      <c r="A30">
        <v>29</v>
      </c>
      <c r="B30" s="5">
        <v>1.212</v>
      </c>
      <c r="C30" s="5">
        <v>-0.75</v>
      </c>
      <c r="D30" s="5">
        <v>0.127</v>
      </c>
      <c r="E30" s="4"/>
    </row>
    <row r="31" spans="1:13">
      <c r="A31">
        <v>30</v>
      </c>
      <c r="B31" s="5">
        <v>1.4650000000000001</v>
      </c>
      <c r="C31" s="5">
        <v>-0.68799999999999994</v>
      </c>
      <c r="D31" s="5">
        <v>0.113</v>
      </c>
      <c r="E31" s="4"/>
      <c r="L31" s="9" t="s">
        <v>80</v>
      </c>
      <c r="M31" s="9" t="s">
        <v>82</v>
      </c>
    </row>
    <row r="32" spans="1:13">
      <c r="A32">
        <v>31</v>
      </c>
      <c r="B32" s="5">
        <v>0.73099999999999998</v>
      </c>
      <c r="C32" s="5">
        <v>-0.625</v>
      </c>
      <c r="D32" s="5">
        <v>0.155</v>
      </c>
      <c r="E32" s="4"/>
      <c r="L32" s="6">
        <v>0.02</v>
      </c>
      <c r="M32" s="7">
        <v>12</v>
      </c>
    </row>
    <row r="33" spans="1:13">
      <c r="A33">
        <v>32</v>
      </c>
      <c r="B33" s="5">
        <v>0.88</v>
      </c>
      <c r="C33" s="5">
        <v>-0.56299999999999994</v>
      </c>
      <c r="D33" s="5">
        <v>0.16300000000000001</v>
      </c>
      <c r="E33" s="4"/>
      <c r="L33" s="6">
        <v>0.04</v>
      </c>
      <c r="M33" s="7">
        <v>7</v>
      </c>
    </row>
    <row r="34" spans="1:13">
      <c r="A34">
        <v>33</v>
      </c>
      <c r="B34" s="5">
        <v>0.75600000000000001</v>
      </c>
      <c r="C34" s="5">
        <v>-0.5</v>
      </c>
      <c r="D34" s="5">
        <v>6.5000000000000002E-2</v>
      </c>
      <c r="E34" s="4"/>
      <c r="L34" s="6">
        <v>0.06</v>
      </c>
      <c r="M34" s="7">
        <v>9</v>
      </c>
    </row>
    <row r="35" spans="1:13">
      <c r="A35">
        <v>34</v>
      </c>
      <c r="B35" s="5">
        <v>0.93600000000000005</v>
      </c>
      <c r="C35" s="5">
        <v>-0.438</v>
      </c>
      <c r="D35" s="5">
        <v>0.154</v>
      </c>
      <c r="E35" s="4"/>
      <c r="L35" s="6">
        <v>0.08</v>
      </c>
      <c r="M35" s="7">
        <v>11</v>
      </c>
    </row>
    <row r="36" spans="1:13">
      <c r="A36">
        <v>35</v>
      </c>
      <c r="B36" s="5">
        <v>1.333</v>
      </c>
      <c r="C36" s="5">
        <v>-0.375</v>
      </c>
      <c r="D36" s="5">
        <v>1.9E-2</v>
      </c>
      <c r="E36" s="4"/>
      <c r="L36" s="6">
        <v>0.1</v>
      </c>
      <c r="M36" s="7">
        <v>4</v>
      </c>
    </row>
    <row r="37" spans="1:13">
      <c r="A37">
        <v>36</v>
      </c>
      <c r="B37" s="5">
        <v>0.69299999999999995</v>
      </c>
      <c r="C37" s="5">
        <v>-0.313</v>
      </c>
      <c r="D37" s="5">
        <v>7.0000000000000007E-2</v>
      </c>
      <c r="E37" s="4"/>
      <c r="L37" s="6">
        <v>0.12</v>
      </c>
      <c r="M37" s="7">
        <v>4</v>
      </c>
    </row>
    <row r="38" spans="1:13">
      <c r="A38">
        <v>37</v>
      </c>
      <c r="B38" s="5">
        <v>1.0880000000000001</v>
      </c>
      <c r="C38" s="5">
        <v>-0.25</v>
      </c>
      <c r="D38" s="5">
        <v>2.1999999999999999E-2</v>
      </c>
      <c r="E38" s="4"/>
      <c r="L38" s="6">
        <v>0.13</v>
      </c>
      <c r="M38" s="7">
        <v>4</v>
      </c>
    </row>
    <row r="39" spans="1:13">
      <c r="A39">
        <v>38</v>
      </c>
      <c r="B39" s="5">
        <v>1.252</v>
      </c>
      <c r="C39" s="5">
        <v>-0.188</v>
      </c>
      <c r="D39" s="5">
        <v>0.182</v>
      </c>
      <c r="E39" s="4"/>
      <c r="L39" s="6">
        <v>0.15</v>
      </c>
      <c r="M39" s="7">
        <v>5</v>
      </c>
    </row>
    <row r="40" spans="1:13">
      <c r="A40">
        <v>39</v>
      </c>
      <c r="B40" s="5">
        <v>0.59499999999999997</v>
      </c>
      <c r="C40" s="5">
        <v>-0.125</v>
      </c>
      <c r="D40" s="5">
        <v>1.9E-2</v>
      </c>
      <c r="E40" s="4"/>
      <c r="L40" s="6">
        <v>0.17</v>
      </c>
      <c r="M40" s="7">
        <v>14</v>
      </c>
    </row>
    <row r="41" spans="1:13">
      <c r="A41">
        <v>40</v>
      </c>
      <c r="B41" s="5">
        <v>1.3089999999999999</v>
      </c>
      <c r="C41" s="5">
        <v>-6.3E-2</v>
      </c>
      <c r="D41" s="5">
        <v>0.125</v>
      </c>
      <c r="E41" s="4"/>
      <c r="L41" s="6">
        <v>0.19</v>
      </c>
      <c r="M41" s="7">
        <v>9</v>
      </c>
    </row>
    <row r="42" spans="1:13" ht="15" thickBot="1">
      <c r="A42">
        <v>41</v>
      </c>
      <c r="B42" s="5">
        <v>1.333</v>
      </c>
      <c r="C42" s="5">
        <v>0</v>
      </c>
      <c r="D42" s="5">
        <v>0.188</v>
      </c>
      <c r="E42" s="4"/>
      <c r="L42" s="8" t="s">
        <v>81</v>
      </c>
      <c r="M42" s="8">
        <v>1</v>
      </c>
    </row>
    <row r="43" spans="1:13">
      <c r="A43">
        <v>42</v>
      </c>
      <c r="B43" s="5">
        <v>1.3160000000000001</v>
      </c>
      <c r="C43" s="5">
        <v>6.3E-2</v>
      </c>
      <c r="D43" s="5">
        <v>0.159</v>
      </c>
      <c r="E43" s="4"/>
    </row>
    <row r="44" spans="1:13">
      <c r="A44">
        <v>43</v>
      </c>
      <c r="B44" s="5">
        <v>1.196</v>
      </c>
      <c r="C44" s="5">
        <v>0.125</v>
      </c>
      <c r="D44" s="5">
        <v>1.7000000000000001E-2</v>
      </c>
      <c r="E44" s="4"/>
    </row>
    <row r="45" spans="1:13">
      <c r="A45">
        <v>44</v>
      </c>
      <c r="B45" s="5">
        <v>1.143</v>
      </c>
      <c r="C45" s="5">
        <v>0.188</v>
      </c>
      <c r="D45" s="5">
        <v>0.109</v>
      </c>
      <c r="E45" s="4"/>
    </row>
    <row r="46" spans="1:13">
      <c r="A46">
        <v>45</v>
      </c>
      <c r="B46" s="5">
        <v>0.72</v>
      </c>
      <c r="C46" s="5">
        <v>0.25</v>
      </c>
      <c r="D46" s="5">
        <v>0.06</v>
      </c>
      <c r="E46" s="4"/>
    </row>
    <row r="47" spans="1:13">
      <c r="A47">
        <v>46</v>
      </c>
      <c r="B47" s="5">
        <v>0.503</v>
      </c>
      <c r="C47" s="5">
        <v>0.313</v>
      </c>
      <c r="D47" s="5">
        <v>5.7000000000000002E-2</v>
      </c>
      <c r="E47" s="4"/>
    </row>
    <row r="48" spans="1:13">
      <c r="A48">
        <v>47</v>
      </c>
      <c r="B48" s="5">
        <v>0.94399999999999995</v>
      </c>
      <c r="C48" s="5">
        <v>0.375</v>
      </c>
      <c r="D48" s="5">
        <v>2.8000000000000001E-2</v>
      </c>
      <c r="E48" s="4"/>
    </row>
    <row r="49" spans="1:5">
      <c r="A49">
        <v>48</v>
      </c>
      <c r="B49" s="5">
        <v>0.91700000000000004</v>
      </c>
      <c r="C49" s="5">
        <v>0.438</v>
      </c>
      <c r="D49" s="5">
        <v>0.123</v>
      </c>
      <c r="E49" s="4"/>
    </row>
    <row r="50" spans="1:5">
      <c r="A50">
        <v>49</v>
      </c>
      <c r="B50" s="5">
        <v>1.006</v>
      </c>
      <c r="C50" s="5">
        <v>0.5</v>
      </c>
      <c r="D50" s="5">
        <v>7.1999999999999995E-2</v>
      </c>
      <c r="E50" s="4"/>
    </row>
    <row r="51" spans="1:5">
      <c r="A51">
        <v>50</v>
      </c>
      <c r="B51" s="5">
        <v>1.1439999999999999</v>
      </c>
      <c r="C51" s="5">
        <v>0.56299999999999994</v>
      </c>
      <c r="D51" s="5">
        <v>9.4E-2</v>
      </c>
      <c r="E51" s="4"/>
    </row>
    <row r="52" spans="1:5">
      <c r="A52">
        <v>51</v>
      </c>
      <c r="B52" s="5">
        <v>1.0409999999999999</v>
      </c>
      <c r="C52" s="5">
        <v>0.625</v>
      </c>
      <c r="D52" s="5">
        <v>3.1E-2</v>
      </c>
      <c r="E52" s="4"/>
    </row>
    <row r="53" spans="1:5">
      <c r="A53">
        <v>52</v>
      </c>
      <c r="B53" s="5">
        <v>1.403</v>
      </c>
      <c r="C53" s="5">
        <v>0.68799999999999994</v>
      </c>
      <c r="D53" s="5">
        <v>0.184</v>
      </c>
      <c r="E53" s="4"/>
    </row>
    <row r="54" spans="1:5">
      <c r="A54">
        <v>53</v>
      </c>
      <c r="B54" s="5">
        <v>0.629</v>
      </c>
      <c r="C54" s="5">
        <v>0.75</v>
      </c>
      <c r="D54" s="5">
        <v>0.17</v>
      </c>
      <c r="E54" s="4"/>
    </row>
    <row r="55" spans="1:5">
      <c r="A55">
        <v>54</v>
      </c>
      <c r="B55" s="5">
        <v>1.4019999999999999</v>
      </c>
      <c r="C55" s="5">
        <v>0.81299999999999994</v>
      </c>
      <c r="D55" s="5">
        <v>1.7999999999999999E-2</v>
      </c>
      <c r="E55" s="4"/>
    </row>
    <row r="56" spans="1:5">
      <c r="A56">
        <v>55</v>
      </c>
      <c r="B56" s="5">
        <v>1.4279999999999999</v>
      </c>
      <c r="C56" s="5">
        <v>0.875</v>
      </c>
      <c r="D56" s="5">
        <v>0.05</v>
      </c>
      <c r="E56" s="4"/>
    </row>
    <row r="57" spans="1:5">
      <c r="A57">
        <v>56</v>
      </c>
      <c r="B57" s="5">
        <v>0.78400000000000003</v>
      </c>
      <c r="C57" s="5">
        <v>0.93799999999999994</v>
      </c>
      <c r="D57" s="5">
        <v>0.157</v>
      </c>
      <c r="E57" s="4"/>
    </row>
    <row r="58" spans="1:5">
      <c r="A58">
        <v>57</v>
      </c>
      <c r="B58" s="5">
        <v>1.4279999999999999</v>
      </c>
      <c r="C58" s="5">
        <v>1</v>
      </c>
      <c r="D58" s="5">
        <v>6.4000000000000001E-2</v>
      </c>
      <c r="E58" s="4"/>
    </row>
    <row r="59" spans="1:5">
      <c r="A59">
        <v>58</v>
      </c>
      <c r="B59" s="5">
        <v>1.18</v>
      </c>
      <c r="C59" s="5">
        <v>1.0629999999999999</v>
      </c>
      <c r="D59" s="5">
        <v>0.155</v>
      </c>
      <c r="E59" s="4"/>
    </row>
    <row r="60" spans="1:5">
      <c r="A60">
        <v>59</v>
      </c>
      <c r="B60" s="5">
        <v>0.71799999999999997</v>
      </c>
      <c r="C60" s="5">
        <v>1.125</v>
      </c>
      <c r="D60" s="5">
        <v>0.02</v>
      </c>
      <c r="E60" s="4"/>
    </row>
    <row r="61" spans="1:5">
      <c r="A61">
        <v>60</v>
      </c>
      <c r="B61" s="5">
        <v>0.73599999999999999</v>
      </c>
      <c r="C61" s="5">
        <v>1.1879999999999999</v>
      </c>
      <c r="D61" s="5">
        <v>5.6000000000000001E-2</v>
      </c>
      <c r="E61" s="4"/>
    </row>
    <row r="62" spans="1:5">
      <c r="A62">
        <v>61</v>
      </c>
      <c r="B62" s="5">
        <v>0.58799999999999997</v>
      </c>
      <c r="C62" s="5">
        <v>1.25</v>
      </c>
      <c r="D62" s="5">
        <v>0.16300000000000001</v>
      </c>
      <c r="E62" s="4"/>
    </row>
    <row r="63" spans="1:5">
      <c r="A63">
        <v>62</v>
      </c>
      <c r="B63" s="5">
        <v>1</v>
      </c>
      <c r="C63" s="5">
        <v>1.3129999999999999</v>
      </c>
      <c r="D63" s="5">
        <v>5.5E-2</v>
      </c>
      <c r="E63" s="4"/>
    </row>
    <row r="64" spans="1:5">
      <c r="A64">
        <v>63</v>
      </c>
      <c r="B64" s="5">
        <v>0.55100000000000005</v>
      </c>
      <c r="C64" s="5">
        <v>1.375</v>
      </c>
      <c r="D64" s="5">
        <v>0.104</v>
      </c>
      <c r="E64" s="4"/>
    </row>
    <row r="65" spans="1:5">
      <c r="A65">
        <v>64</v>
      </c>
      <c r="B65" s="5">
        <v>1.2669999999999999</v>
      </c>
      <c r="C65" s="5">
        <v>1.4379999999999999</v>
      </c>
      <c r="D65" s="5">
        <v>0.13100000000000001</v>
      </c>
      <c r="E65" s="4"/>
    </row>
    <row r="66" spans="1:5">
      <c r="A66">
        <v>65</v>
      </c>
      <c r="B66" s="5">
        <v>1.2669999999999999</v>
      </c>
      <c r="C66" s="5">
        <v>1.5</v>
      </c>
      <c r="D66" s="5">
        <v>0.155</v>
      </c>
      <c r="E66" s="4"/>
    </row>
    <row r="67" spans="1:5">
      <c r="A67">
        <v>66</v>
      </c>
      <c r="B67" s="5">
        <v>1.325</v>
      </c>
      <c r="C67" s="5">
        <v>1.5629999999999999</v>
      </c>
      <c r="D67" s="5">
        <v>5.6000000000000001E-2</v>
      </c>
      <c r="E67" s="4"/>
    </row>
    <row r="68" spans="1:5">
      <c r="A68">
        <v>67</v>
      </c>
      <c r="B68" s="5">
        <v>1.4870000000000001</v>
      </c>
      <c r="C68" s="5">
        <v>1.625</v>
      </c>
      <c r="D68" s="5">
        <v>4.5999999999999999E-2</v>
      </c>
      <c r="E68" s="4"/>
    </row>
    <row r="69" spans="1:5">
      <c r="A69">
        <v>68</v>
      </c>
      <c r="B69" s="5">
        <v>0.69399999999999995</v>
      </c>
      <c r="C69" s="5">
        <v>1.6879999999999999</v>
      </c>
      <c r="D69" s="5">
        <v>4.2000000000000003E-2</v>
      </c>
      <c r="E69" s="4"/>
    </row>
    <row r="70" spans="1:5">
      <c r="A70">
        <v>69</v>
      </c>
      <c r="B70" s="5">
        <v>1.3360000000000001</v>
      </c>
      <c r="C70" s="5">
        <v>1.75</v>
      </c>
      <c r="D70" s="5">
        <v>0.19</v>
      </c>
      <c r="E70" s="4"/>
    </row>
    <row r="71" spans="1:5">
      <c r="A71">
        <v>70</v>
      </c>
      <c r="B71" s="5">
        <v>0.81</v>
      </c>
      <c r="C71" s="5">
        <v>1.8129999999999999</v>
      </c>
      <c r="D71" s="5">
        <v>1E-3</v>
      </c>
      <c r="E71" s="4"/>
    </row>
    <row r="72" spans="1:5">
      <c r="A72">
        <v>71</v>
      </c>
      <c r="B72" s="5">
        <v>0.55600000000000005</v>
      </c>
      <c r="C72" s="5">
        <v>1.875</v>
      </c>
      <c r="D72" s="5">
        <v>0.121</v>
      </c>
      <c r="E72" s="4"/>
    </row>
    <row r="73" spans="1:5">
      <c r="A73">
        <v>72</v>
      </c>
      <c r="B73" s="5">
        <v>1.216</v>
      </c>
      <c r="C73" s="5">
        <v>1.9379999999999999</v>
      </c>
      <c r="D73" s="5">
        <v>6.0999999999999999E-2</v>
      </c>
      <c r="E73" s="4"/>
    </row>
    <row r="74" spans="1:5">
      <c r="A74">
        <v>73</v>
      </c>
      <c r="B74" s="5">
        <v>1.17</v>
      </c>
      <c r="C74" s="5">
        <v>2</v>
      </c>
      <c r="D74" s="5">
        <v>9.0999999999999998E-2</v>
      </c>
      <c r="E74" s="4"/>
    </row>
    <row r="75" spans="1:5">
      <c r="A75">
        <v>74</v>
      </c>
      <c r="B75" s="5">
        <v>0.63400000000000001</v>
      </c>
      <c r="C75" s="5">
        <v>2.0630000000000002</v>
      </c>
      <c r="D75" s="5">
        <v>0.16900000000000001</v>
      </c>
      <c r="E75" s="4"/>
    </row>
    <row r="76" spans="1:5">
      <c r="A76">
        <v>75</v>
      </c>
      <c r="B76" s="5">
        <v>1.0449999999999999</v>
      </c>
      <c r="C76" s="5">
        <v>2.125</v>
      </c>
      <c r="D76" s="5">
        <v>0.01</v>
      </c>
      <c r="E76" s="4"/>
    </row>
    <row r="77" spans="1:5">
      <c r="A77">
        <v>76</v>
      </c>
      <c r="B77" s="5">
        <v>0.80300000000000005</v>
      </c>
      <c r="C77" s="5">
        <v>2.1880000000000002</v>
      </c>
      <c r="D77" s="5">
        <v>7.8E-2</v>
      </c>
      <c r="E77" s="4"/>
    </row>
    <row r="78" spans="1:5">
      <c r="A78">
        <v>77</v>
      </c>
      <c r="B78" s="5">
        <v>0.59199999999999997</v>
      </c>
      <c r="C78" s="5">
        <v>2.25</v>
      </c>
      <c r="D78" s="5">
        <v>2.5999999999999999E-2</v>
      </c>
      <c r="E78" s="4"/>
    </row>
    <row r="79" spans="1:5">
      <c r="A79">
        <v>78</v>
      </c>
      <c r="B79" s="5">
        <v>1.29</v>
      </c>
      <c r="C79" s="5">
        <v>2.3130000000000002</v>
      </c>
      <c r="D79" s="5">
        <v>0.08</v>
      </c>
      <c r="E79" s="4"/>
    </row>
    <row r="80" spans="1:5">
      <c r="A80">
        <v>79</v>
      </c>
      <c r="B80" s="5">
        <v>1.36</v>
      </c>
      <c r="C80" s="5">
        <v>2.375</v>
      </c>
      <c r="D80" s="5">
        <v>0.16400000000000001</v>
      </c>
      <c r="E80" s="4"/>
    </row>
    <row r="81" spans="1:5">
      <c r="A81">
        <v>80</v>
      </c>
      <c r="B81" s="5">
        <v>1.4570000000000001</v>
      </c>
      <c r="C81" s="5">
        <v>2.4380000000000002</v>
      </c>
      <c r="D81" s="5">
        <v>0.17899999999999999</v>
      </c>
      <c r="E81" s="4"/>
    </row>
  </sheetData>
  <sortState ref="L32:L41">
    <sortCondition ref="L32"/>
  </sortState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B1" sqref="B1:D1"/>
    </sheetView>
  </sheetViews>
  <sheetFormatPr defaultRowHeight="14.4"/>
  <cols>
    <col min="2" max="4" width="8.88671875" style="1"/>
  </cols>
  <sheetData>
    <row r="1" spans="1:4">
      <c r="A1">
        <v>40</v>
      </c>
      <c r="B1" s="1" t="s">
        <v>75</v>
      </c>
      <c r="C1" s="1" t="s">
        <v>76</v>
      </c>
      <c r="D1" s="1" t="s">
        <v>77</v>
      </c>
    </row>
    <row r="2" spans="1:4">
      <c r="A2">
        <v>1</v>
      </c>
      <c r="B2" s="5">
        <v>1.1839999999999999</v>
      </c>
      <c r="C2" s="5">
        <v>-2.5</v>
      </c>
      <c r="D2" s="5">
        <v>8.0000000000000002E-3</v>
      </c>
    </row>
    <row r="3" spans="1:4">
      <c r="A3">
        <v>2</v>
      </c>
      <c r="B3" s="5">
        <v>0.53300000000000003</v>
      </c>
      <c r="C3" s="5">
        <v>-2.4380000000000002</v>
      </c>
      <c r="D3" s="5">
        <v>5.5E-2</v>
      </c>
    </row>
    <row r="4" spans="1:4">
      <c r="A4">
        <v>3</v>
      </c>
      <c r="B4" s="5">
        <v>1.103</v>
      </c>
      <c r="C4" s="5">
        <v>-2.375</v>
      </c>
      <c r="D4" s="5">
        <v>7.0000000000000007E-2</v>
      </c>
    </row>
    <row r="5" spans="1:4">
      <c r="A5">
        <v>4</v>
      </c>
      <c r="B5" s="5">
        <v>0.74099999999999999</v>
      </c>
      <c r="C5" s="5">
        <v>-2.3130000000000002</v>
      </c>
      <c r="D5" s="5">
        <v>0.192</v>
      </c>
    </row>
    <row r="6" spans="1:4">
      <c r="A6">
        <v>5</v>
      </c>
      <c r="B6" s="5">
        <v>1.36</v>
      </c>
      <c r="C6" s="5">
        <v>-2.25</v>
      </c>
      <c r="D6" s="5">
        <v>0.14499999999999999</v>
      </c>
    </row>
    <row r="7" spans="1:4">
      <c r="A7">
        <v>6</v>
      </c>
      <c r="B7" s="5">
        <v>0.58199999999999996</v>
      </c>
      <c r="C7" s="5">
        <v>-2.1880000000000002</v>
      </c>
      <c r="D7" s="5">
        <v>9.7000000000000003E-2</v>
      </c>
    </row>
    <row r="8" spans="1:4">
      <c r="A8">
        <v>7</v>
      </c>
      <c r="B8" s="5">
        <v>1.095</v>
      </c>
      <c r="C8" s="5">
        <v>-2.125</v>
      </c>
      <c r="D8" s="5">
        <v>8.7999999999999995E-2</v>
      </c>
    </row>
    <row r="9" spans="1:4">
      <c r="A9">
        <v>8</v>
      </c>
      <c r="B9" s="5">
        <v>0.56000000000000005</v>
      </c>
      <c r="C9" s="5">
        <v>-2.0630000000000002</v>
      </c>
      <c r="D9" s="5">
        <v>0.19</v>
      </c>
    </row>
    <row r="10" spans="1:4">
      <c r="A10">
        <v>9</v>
      </c>
      <c r="B10" s="5">
        <v>0.876</v>
      </c>
      <c r="C10" s="5">
        <v>-2</v>
      </c>
      <c r="D10" s="5">
        <v>7.9000000000000001E-2</v>
      </c>
    </row>
    <row r="11" spans="1:4">
      <c r="A11">
        <v>10</v>
      </c>
      <c r="B11" s="5">
        <v>1.321</v>
      </c>
      <c r="C11" s="5">
        <v>-1.9379999999999999</v>
      </c>
      <c r="D11" s="5">
        <v>7.1999999999999995E-2</v>
      </c>
    </row>
    <row r="12" spans="1:4">
      <c r="A12">
        <v>11</v>
      </c>
      <c r="B12" s="5">
        <v>1.194</v>
      </c>
      <c r="C12" s="5">
        <v>-1.875</v>
      </c>
      <c r="D12" s="5">
        <v>0.17</v>
      </c>
    </row>
    <row r="13" spans="1:4">
      <c r="A13">
        <v>12</v>
      </c>
      <c r="B13" s="5">
        <v>1.2689999999999999</v>
      </c>
      <c r="C13" s="5">
        <v>-1.8129999999999999</v>
      </c>
      <c r="D13" s="5">
        <v>0.159</v>
      </c>
    </row>
    <row r="14" spans="1:4">
      <c r="A14">
        <v>13</v>
      </c>
      <c r="B14" s="5">
        <v>1.0149999999999999</v>
      </c>
      <c r="C14" s="5">
        <v>-1.75</v>
      </c>
      <c r="D14" s="5">
        <v>0.14299999999999999</v>
      </c>
    </row>
    <row r="15" spans="1:4">
      <c r="A15">
        <v>14</v>
      </c>
      <c r="B15" s="5">
        <v>0.97599999999999998</v>
      </c>
      <c r="C15" s="5">
        <v>-1.6879999999999999</v>
      </c>
      <c r="D15" s="5">
        <v>0.185</v>
      </c>
    </row>
    <row r="16" spans="1:4">
      <c r="A16">
        <v>15</v>
      </c>
      <c r="B16" s="5">
        <v>0.71899999999999997</v>
      </c>
      <c r="C16" s="5">
        <v>-1.625</v>
      </c>
      <c r="D16" s="5">
        <v>2.3E-2</v>
      </c>
    </row>
    <row r="17" spans="1:4">
      <c r="A17">
        <v>16</v>
      </c>
      <c r="B17" s="5">
        <v>0.71799999999999997</v>
      </c>
      <c r="C17" s="5">
        <v>-1.5629999999999999</v>
      </c>
      <c r="D17" s="5">
        <v>6.8000000000000005E-2</v>
      </c>
    </row>
    <row r="18" spans="1:4">
      <c r="A18">
        <v>17</v>
      </c>
      <c r="B18" s="5">
        <v>1.1850000000000001</v>
      </c>
      <c r="C18" s="5">
        <v>-1.5</v>
      </c>
      <c r="D18" s="5">
        <v>5.0000000000000001E-3</v>
      </c>
    </row>
    <row r="19" spans="1:4">
      <c r="A19">
        <v>18</v>
      </c>
      <c r="B19" s="5">
        <v>1.484</v>
      </c>
      <c r="C19" s="5">
        <v>-1.4379999999999999</v>
      </c>
      <c r="D19" s="5">
        <v>1E-3</v>
      </c>
    </row>
    <row r="20" spans="1:4">
      <c r="A20">
        <v>19</v>
      </c>
      <c r="B20" s="5">
        <v>0.81399999999999995</v>
      </c>
      <c r="C20" s="5">
        <v>-1.375</v>
      </c>
      <c r="D20" s="5">
        <v>3.3000000000000002E-2</v>
      </c>
    </row>
    <row r="21" spans="1:4">
      <c r="A21">
        <v>20</v>
      </c>
      <c r="B21" s="5">
        <v>1.35</v>
      </c>
      <c r="C21" s="5">
        <v>-1.3129999999999999</v>
      </c>
      <c r="D21" s="5">
        <v>0.13600000000000001</v>
      </c>
    </row>
    <row r="22" spans="1:4">
      <c r="A22">
        <v>21</v>
      </c>
      <c r="B22" s="5">
        <v>0.57099999999999995</v>
      </c>
      <c r="C22" s="5">
        <v>-1.25</v>
      </c>
      <c r="D22" s="5">
        <v>0.113</v>
      </c>
    </row>
    <row r="23" spans="1:4">
      <c r="A23">
        <v>22</v>
      </c>
      <c r="B23" s="5">
        <v>1.1459999999999999</v>
      </c>
      <c r="C23" s="5">
        <v>-1.1879999999999999</v>
      </c>
      <c r="D23" s="5">
        <v>0.16200000000000001</v>
      </c>
    </row>
    <row r="24" spans="1:4">
      <c r="A24">
        <v>23</v>
      </c>
      <c r="B24" s="5">
        <v>0.94199999999999995</v>
      </c>
      <c r="C24" s="5">
        <v>-1.125</v>
      </c>
      <c r="D24" s="5">
        <v>4.0000000000000001E-3</v>
      </c>
    </row>
    <row r="25" spans="1:4">
      <c r="A25">
        <v>24</v>
      </c>
      <c r="B25" s="5">
        <v>0.94699999999999995</v>
      </c>
      <c r="C25" s="5">
        <v>-1.0629999999999999</v>
      </c>
      <c r="D25" s="5">
        <v>1.9E-2</v>
      </c>
    </row>
    <row r="26" spans="1:4">
      <c r="A26">
        <v>25</v>
      </c>
      <c r="B26" s="5">
        <v>0.79900000000000004</v>
      </c>
      <c r="C26" s="5">
        <v>-1</v>
      </c>
      <c r="D26" s="5">
        <v>0.18099999999999999</v>
      </c>
    </row>
    <row r="27" spans="1:4">
      <c r="A27">
        <v>26</v>
      </c>
      <c r="B27" s="5">
        <v>1.0029999999999999</v>
      </c>
      <c r="C27" s="5">
        <v>-0.93799999999999994</v>
      </c>
      <c r="D27" s="5">
        <v>0.15</v>
      </c>
    </row>
    <row r="28" spans="1:4">
      <c r="A28">
        <v>27</v>
      </c>
      <c r="B28" s="5">
        <v>0.93600000000000005</v>
      </c>
      <c r="C28" s="5">
        <v>-0.875</v>
      </c>
      <c r="D28" s="5">
        <v>2.5000000000000001E-2</v>
      </c>
    </row>
    <row r="29" spans="1:4">
      <c r="A29">
        <v>28</v>
      </c>
      <c r="B29" s="5">
        <v>0.97499999999999998</v>
      </c>
      <c r="C29" s="5">
        <v>-0.81299999999999994</v>
      </c>
      <c r="D29" s="5">
        <v>0.19</v>
      </c>
    </row>
    <row r="30" spans="1:4">
      <c r="A30">
        <v>29</v>
      </c>
      <c r="B30" s="5">
        <v>1.212</v>
      </c>
      <c r="C30" s="5">
        <v>-0.75</v>
      </c>
      <c r="D30" s="5">
        <v>0.127</v>
      </c>
    </row>
    <row r="31" spans="1:4">
      <c r="A31">
        <v>30</v>
      </c>
      <c r="B31" s="5">
        <v>1.4650000000000001</v>
      </c>
      <c r="C31" s="5">
        <v>-0.68799999999999994</v>
      </c>
      <c r="D31" s="5">
        <v>0.113</v>
      </c>
    </row>
    <row r="32" spans="1:4">
      <c r="A32">
        <v>31</v>
      </c>
      <c r="B32" s="5">
        <v>0.73099999999999998</v>
      </c>
      <c r="C32" s="5">
        <v>-0.625</v>
      </c>
      <c r="D32" s="5">
        <v>0.155</v>
      </c>
    </row>
    <row r="33" spans="1:4">
      <c r="A33">
        <v>32</v>
      </c>
      <c r="B33" s="5">
        <v>0.88</v>
      </c>
      <c r="C33" s="5">
        <v>-0.56299999999999994</v>
      </c>
      <c r="D33" s="5">
        <v>0.16300000000000001</v>
      </c>
    </row>
    <row r="34" spans="1:4">
      <c r="A34">
        <v>33</v>
      </c>
      <c r="B34" s="5">
        <v>0.75600000000000001</v>
      </c>
      <c r="C34" s="5">
        <v>-0.5</v>
      </c>
      <c r="D34" s="5">
        <v>6.5000000000000002E-2</v>
      </c>
    </row>
    <row r="35" spans="1:4">
      <c r="A35">
        <v>34</v>
      </c>
      <c r="B35" s="5">
        <v>0.93600000000000005</v>
      </c>
      <c r="C35" s="5">
        <v>-0.438</v>
      </c>
      <c r="D35" s="5">
        <v>0.154</v>
      </c>
    </row>
    <row r="36" spans="1:4">
      <c r="A36">
        <v>35</v>
      </c>
      <c r="B36" s="5">
        <v>1.333</v>
      </c>
      <c r="C36" s="5">
        <v>-0.375</v>
      </c>
      <c r="D36" s="5">
        <v>1.9E-2</v>
      </c>
    </row>
    <row r="37" spans="1:4">
      <c r="A37">
        <v>36</v>
      </c>
      <c r="B37" s="5">
        <v>0.69299999999999995</v>
      </c>
      <c r="C37" s="5">
        <v>-0.313</v>
      </c>
      <c r="D37" s="5">
        <v>7.0000000000000007E-2</v>
      </c>
    </row>
    <row r="38" spans="1:4">
      <c r="A38">
        <v>37</v>
      </c>
      <c r="B38" s="5">
        <v>1.0880000000000001</v>
      </c>
      <c r="C38" s="5">
        <v>-0.25</v>
      </c>
      <c r="D38" s="5">
        <v>2.1999999999999999E-2</v>
      </c>
    </row>
    <row r="39" spans="1:4">
      <c r="A39">
        <v>38</v>
      </c>
      <c r="B39" s="5">
        <v>1.252</v>
      </c>
      <c r="C39" s="5">
        <v>-0.188</v>
      </c>
      <c r="D39" s="5">
        <v>0.182</v>
      </c>
    </row>
    <row r="40" spans="1:4">
      <c r="A40">
        <v>39</v>
      </c>
      <c r="B40" s="5">
        <v>0.59499999999999997</v>
      </c>
      <c r="C40" s="5">
        <v>-0.125</v>
      </c>
      <c r="D40" s="5">
        <v>1.9E-2</v>
      </c>
    </row>
    <row r="41" spans="1:4">
      <c r="A41">
        <v>40</v>
      </c>
      <c r="B41" s="5">
        <v>1.3089999999999999</v>
      </c>
      <c r="C41" s="5">
        <v>-6.3E-2</v>
      </c>
      <c r="D41" s="5">
        <v>0.125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B1" sqref="B1:D1"/>
    </sheetView>
  </sheetViews>
  <sheetFormatPr defaultRowHeight="14.4"/>
  <cols>
    <col min="2" max="4" width="8.88671875" style="1"/>
  </cols>
  <sheetData>
    <row r="1" spans="1:4">
      <c r="A1">
        <v>40</v>
      </c>
      <c r="B1" s="1" t="s">
        <v>75</v>
      </c>
      <c r="C1" s="1" t="s">
        <v>76</v>
      </c>
      <c r="D1" s="1" t="s">
        <v>77</v>
      </c>
    </row>
    <row r="2" spans="1:4">
      <c r="A2">
        <v>1</v>
      </c>
      <c r="B2" s="4">
        <v>0.57099999999999995</v>
      </c>
      <c r="C2" s="4">
        <v>-1.25</v>
      </c>
      <c r="D2" s="4">
        <v>0.113</v>
      </c>
    </row>
    <row r="3" spans="1:4">
      <c r="A3">
        <v>2</v>
      </c>
      <c r="B3" s="4">
        <v>1.1459999999999999</v>
      </c>
      <c r="C3" s="4">
        <v>-1.1879999999999999</v>
      </c>
      <c r="D3" s="4">
        <v>0.16200000000000001</v>
      </c>
    </row>
    <row r="4" spans="1:4">
      <c r="A4">
        <v>3</v>
      </c>
      <c r="B4" s="4">
        <v>0.94199999999999995</v>
      </c>
      <c r="C4" s="4">
        <v>-1.125</v>
      </c>
      <c r="D4" s="4">
        <v>4.0000000000000001E-3</v>
      </c>
    </row>
    <row r="5" spans="1:4">
      <c r="A5">
        <v>4</v>
      </c>
      <c r="B5" s="4">
        <v>0.94699999999999995</v>
      </c>
      <c r="C5" s="4">
        <v>-1.0629999999999999</v>
      </c>
      <c r="D5" s="4">
        <v>1.9E-2</v>
      </c>
    </row>
    <row r="6" spans="1:4">
      <c r="A6">
        <v>5</v>
      </c>
      <c r="B6" s="4">
        <v>0.79900000000000004</v>
      </c>
      <c r="C6" s="4">
        <v>-1</v>
      </c>
      <c r="D6" s="4">
        <v>0.18099999999999999</v>
      </c>
    </row>
    <row r="7" spans="1:4">
      <c r="A7">
        <v>6</v>
      </c>
      <c r="B7" s="4">
        <v>1.0029999999999999</v>
      </c>
      <c r="C7" s="4">
        <v>-0.93799999999999994</v>
      </c>
      <c r="D7" s="4">
        <v>0.15</v>
      </c>
    </row>
    <row r="8" spans="1:4">
      <c r="A8">
        <v>7</v>
      </c>
      <c r="B8" s="4">
        <v>0.93600000000000005</v>
      </c>
      <c r="C8" s="4">
        <v>-0.875</v>
      </c>
      <c r="D8" s="4">
        <v>2.5000000000000001E-2</v>
      </c>
    </row>
    <row r="9" spans="1:4">
      <c r="A9">
        <v>8</v>
      </c>
      <c r="B9" s="4">
        <v>0.97499999999999998</v>
      </c>
      <c r="C9" s="4">
        <v>-0.81299999999999994</v>
      </c>
      <c r="D9" s="4">
        <v>0.19</v>
      </c>
    </row>
    <row r="10" spans="1:4">
      <c r="A10">
        <v>9</v>
      </c>
      <c r="B10" s="4">
        <v>1.212</v>
      </c>
      <c r="C10" s="4">
        <v>-0.75</v>
      </c>
      <c r="D10" s="4">
        <v>0.127</v>
      </c>
    </row>
    <row r="11" spans="1:4">
      <c r="A11">
        <v>10</v>
      </c>
      <c r="B11" s="4">
        <v>1.4650000000000001</v>
      </c>
      <c r="C11" s="4">
        <v>-0.68799999999999994</v>
      </c>
      <c r="D11" s="4">
        <v>0.113</v>
      </c>
    </row>
    <row r="12" spans="1:4">
      <c r="A12">
        <v>11</v>
      </c>
      <c r="B12" s="4">
        <v>0.73099999999999998</v>
      </c>
      <c r="C12" s="4">
        <v>-0.625</v>
      </c>
      <c r="D12" s="4">
        <v>0.155</v>
      </c>
    </row>
    <row r="13" spans="1:4">
      <c r="A13">
        <v>12</v>
      </c>
      <c r="B13" s="4">
        <v>0.88</v>
      </c>
      <c r="C13" s="4">
        <v>-0.56299999999999994</v>
      </c>
      <c r="D13" s="4">
        <v>0.16300000000000001</v>
      </c>
    </row>
    <row r="14" spans="1:4">
      <c r="A14">
        <v>13</v>
      </c>
      <c r="B14" s="4">
        <v>0.75600000000000001</v>
      </c>
      <c r="C14" s="4">
        <v>-0.5</v>
      </c>
      <c r="D14" s="4">
        <v>6.5000000000000002E-2</v>
      </c>
    </row>
    <row r="15" spans="1:4">
      <c r="A15">
        <v>14</v>
      </c>
      <c r="B15" s="4">
        <v>0.93600000000000005</v>
      </c>
      <c r="C15" s="4">
        <v>-0.438</v>
      </c>
      <c r="D15" s="4">
        <v>0.154</v>
      </c>
    </row>
    <row r="16" spans="1:4">
      <c r="A16">
        <v>15</v>
      </c>
      <c r="B16" s="4">
        <v>1.333</v>
      </c>
      <c r="C16" s="4">
        <v>-0.375</v>
      </c>
      <c r="D16" s="4">
        <v>1.9E-2</v>
      </c>
    </row>
    <row r="17" spans="1:4">
      <c r="A17">
        <v>16</v>
      </c>
      <c r="B17" s="4">
        <v>0.69299999999999995</v>
      </c>
      <c r="C17" s="4">
        <v>-0.313</v>
      </c>
      <c r="D17" s="4">
        <v>7.0000000000000007E-2</v>
      </c>
    </row>
    <row r="18" spans="1:4">
      <c r="A18">
        <v>17</v>
      </c>
      <c r="B18" s="4">
        <v>1.0880000000000001</v>
      </c>
      <c r="C18" s="4">
        <v>-0.25</v>
      </c>
      <c r="D18" s="4">
        <v>2.1999999999999999E-2</v>
      </c>
    </row>
    <row r="19" spans="1:4">
      <c r="A19">
        <v>18</v>
      </c>
      <c r="B19" s="4">
        <v>1.252</v>
      </c>
      <c r="C19" s="4">
        <v>-0.188</v>
      </c>
      <c r="D19" s="4">
        <v>0.182</v>
      </c>
    </row>
    <row r="20" spans="1:4">
      <c r="A20">
        <v>19</v>
      </c>
      <c r="B20" s="4">
        <v>0.59499999999999997</v>
      </c>
      <c r="C20" s="4">
        <v>-0.125</v>
      </c>
      <c r="D20" s="4">
        <v>1.9E-2</v>
      </c>
    </row>
    <row r="21" spans="1:4">
      <c r="A21">
        <v>20</v>
      </c>
      <c r="B21" s="4">
        <v>1.3089999999999999</v>
      </c>
      <c r="C21" s="4">
        <v>-6.3E-2</v>
      </c>
      <c r="D21" s="4">
        <v>0.125</v>
      </c>
    </row>
    <row r="22" spans="1:4">
      <c r="A22">
        <v>21</v>
      </c>
      <c r="B22" s="4">
        <v>1.333</v>
      </c>
      <c r="C22" s="4">
        <v>0</v>
      </c>
      <c r="D22" s="4">
        <v>0.188</v>
      </c>
    </row>
    <row r="23" spans="1:4">
      <c r="A23">
        <v>22</v>
      </c>
      <c r="B23" s="4">
        <v>1.3160000000000001</v>
      </c>
      <c r="C23" s="4">
        <v>6.3E-2</v>
      </c>
      <c r="D23" s="4">
        <v>0.159</v>
      </c>
    </row>
    <row r="24" spans="1:4">
      <c r="A24">
        <v>23</v>
      </c>
      <c r="B24" s="4">
        <v>1.196</v>
      </c>
      <c r="C24" s="4">
        <v>0.125</v>
      </c>
      <c r="D24" s="4">
        <v>1.7000000000000001E-2</v>
      </c>
    </row>
    <row r="25" spans="1:4">
      <c r="A25">
        <v>24</v>
      </c>
      <c r="B25" s="4">
        <v>1.143</v>
      </c>
      <c r="C25" s="4">
        <v>0.188</v>
      </c>
      <c r="D25" s="4">
        <v>0.109</v>
      </c>
    </row>
    <row r="26" spans="1:4">
      <c r="A26">
        <v>25</v>
      </c>
      <c r="B26" s="4">
        <v>0.72</v>
      </c>
      <c r="C26" s="4">
        <v>0.25</v>
      </c>
      <c r="D26" s="4">
        <v>0.06</v>
      </c>
    </row>
    <row r="27" spans="1:4">
      <c r="A27">
        <v>26</v>
      </c>
      <c r="B27" s="4">
        <v>0.503</v>
      </c>
      <c r="C27" s="4">
        <v>0.313</v>
      </c>
      <c r="D27" s="4">
        <v>5.7000000000000002E-2</v>
      </c>
    </row>
    <row r="28" spans="1:4">
      <c r="A28">
        <v>27</v>
      </c>
      <c r="B28" s="4">
        <v>0.94399999999999995</v>
      </c>
      <c r="C28" s="4">
        <v>0.375</v>
      </c>
      <c r="D28" s="4">
        <v>2.8000000000000001E-2</v>
      </c>
    </row>
    <row r="29" spans="1:4">
      <c r="A29">
        <v>28</v>
      </c>
      <c r="B29" s="4">
        <v>0.91700000000000004</v>
      </c>
      <c r="C29" s="4">
        <v>0.438</v>
      </c>
      <c r="D29" s="4">
        <v>0.123</v>
      </c>
    </row>
    <row r="30" spans="1:4">
      <c r="A30">
        <v>29</v>
      </c>
      <c r="B30" s="4">
        <v>1.006</v>
      </c>
      <c r="C30" s="4">
        <v>0.5</v>
      </c>
      <c r="D30" s="4">
        <v>7.1999999999999995E-2</v>
      </c>
    </row>
    <row r="31" spans="1:4">
      <c r="A31">
        <v>30</v>
      </c>
      <c r="B31" s="4">
        <v>1.1439999999999999</v>
      </c>
      <c r="C31" s="4">
        <v>0.56299999999999994</v>
      </c>
      <c r="D31" s="4">
        <v>9.4E-2</v>
      </c>
    </row>
    <row r="32" spans="1:4">
      <c r="A32">
        <v>31</v>
      </c>
      <c r="B32" s="4">
        <v>1.0409999999999999</v>
      </c>
      <c r="C32" s="4">
        <v>0.625</v>
      </c>
      <c r="D32" s="4">
        <v>3.1E-2</v>
      </c>
    </row>
    <row r="33" spans="1:4">
      <c r="A33">
        <v>32</v>
      </c>
      <c r="B33" s="4">
        <v>1.403</v>
      </c>
      <c r="C33" s="4">
        <v>0.68799999999999994</v>
      </c>
      <c r="D33" s="4">
        <v>0.184</v>
      </c>
    </row>
    <row r="34" spans="1:4">
      <c r="A34">
        <v>33</v>
      </c>
      <c r="B34" s="4">
        <v>0.629</v>
      </c>
      <c r="C34" s="4">
        <v>0.75</v>
      </c>
      <c r="D34" s="4">
        <v>0.17</v>
      </c>
    </row>
    <row r="35" spans="1:4">
      <c r="A35">
        <v>34</v>
      </c>
      <c r="B35" s="4">
        <v>1.4019999999999999</v>
      </c>
      <c r="C35" s="4">
        <v>0.81299999999999994</v>
      </c>
      <c r="D35" s="4">
        <v>1.7999999999999999E-2</v>
      </c>
    </row>
    <row r="36" spans="1:4">
      <c r="A36">
        <v>35</v>
      </c>
      <c r="B36" s="4">
        <v>1.4279999999999999</v>
      </c>
      <c r="C36" s="4">
        <v>0.875</v>
      </c>
      <c r="D36" s="4">
        <v>0.05</v>
      </c>
    </row>
    <row r="37" spans="1:4">
      <c r="A37">
        <v>36</v>
      </c>
      <c r="B37" s="4">
        <v>0.78400000000000003</v>
      </c>
      <c r="C37" s="4">
        <v>0.93799999999999994</v>
      </c>
      <c r="D37" s="4">
        <v>0.157</v>
      </c>
    </row>
    <row r="38" spans="1:4">
      <c r="A38">
        <v>37</v>
      </c>
      <c r="B38" s="4">
        <v>1.4279999999999999</v>
      </c>
      <c r="C38" s="4">
        <v>1</v>
      </c>
      <c r="D38" s="4">
        <v>6.4000000000000001E-2</v>
      </c>
    </row>
    <row r="39" spans="1:4">
      <c r="A39">
        <v>38</v>
      </c>
      <c r="B39" s="4">
        <v>1.18</v>
      </c>
      <c r="C39" s="4">
        <v>1.0629999999999999</v>
      </c>
      <c r="D39" s="4">
        <v>0.155</v>
      </c>
    </row>
    <row r="40" spans="1:4">
      <c r="A40">
        <v>39</v>
      </c>
      <c r="B40" s="4">
        <v>0.71799999999999997</v>
      </c>
      <c r="C40" s="4">
        <v>1.125</v>
      </c>
      <c r="D40" s="4">
        <v>0.02</v>
      </c>
    </row>
    <row r="41" spans="1:4">
      <c r="A41">
        <v>40</v>
      </c>
      <c r="B41" s="4">
        <v>0.73599999999999999</v>
      </c>
      <c r="C41" s="4">
        <v>1.1879999999999999</v>
      </c>
      <c r="D41" s="4">
        <v>5.6000000000000001E-2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B1" sqref="B1:D1"/>
    </sheetView>
  </sheetViews>
  <sheetFormatPr defaultRowHeight="14.4"/>
  <cols>
    <col min="2" max="4" width="8.88671875" style="1"/>
  </cols>
  <sheetData>
    <row r="1" spans="1:4">
      <c r="A1">
        <v>40</v>
      </c>
      <c r="B1" s="1" t="s">
        <v>75</v>
      </c>
      <c r="C1" s="1" t="s">
        <v>76</v>
      </c>
      <c r="D1" s="1" t="s">
        <v>77</v>
      </c>
    </row>
    <row r="2" spans="1:4">
      <c r="A2">
        <v>1</v>
      </c>
      <c r="B2" s="5">
        <v>1.333</v>
      </c>
      <c r="C2" s="5">
        <v>0</v>
      </c>
      <c r="D2" s="5">
        <v>0.188</v>
      </c>
    </row>
    <row r="3" spans="1:4">
      <c r="A3">
        <v>2</v>
      </c>
      <c r="B3" s="5">
        <v>1.3160000000000001</v>
      </c>
      <c r="C3" s="5">
        <v>6.3E-2</v>
      </c>
      <c r="D3" s="5">
        <v>0.159</v>
      </c>
    </row>
    <row r="4" spans="1:4">
      <c r="A4">
        <v>3</v>
      </c>
      <c r="B4" s="5">
        <v>1.196</v>
      </c>
      <c r="C4" s="5">
        <v>0.125</v>
      </c>
      <c r="D4" s="5">
        <v>1.7000000000000001E-2</v>
      </c>
    </row>
    <row r="5" spans="1:4">
      <c r="A5">
        <v>4</v>
      </c>
      <c r="B5" s="5">
        <v>1.143</v>
      </c>
      <c r="C5" s="5">
        <v>0.188</v>
      </c>
      <c r="D5" s="5">
        <v>0.109</v>
      </c>
    </row>
    <row r="6" spans="1:4">
      <c r="A6">
        <v>5</v>
      </c>
      <c r="B6" s="5">
        <v>0.72</v>
      </c>
      <c r="C6" s="5">
        <v>0.25</v>
      </c>
      <c r="D6" s="5">
        <v>0.06</v>
      </c>
    </row>
    <row r="7" spans="1:4">
      <c r="A7">
        <v>6</v>
      </c>
      <c r="B7" s="5">
        <v>0.503</v>
      </c>
      <c r="C7" s="5">
        <v>0.313</v>
      </c>
      <c r="D7" s="5">
        <v>5.7000000000000002E-2</v>
      </c>
    </row>
    <row r="8" spans="1:4">
      <c r="A8">
        <v>7</v>
      </c>
      <c r="B8" s="5">
        <v>0.94399999999999995</v>
      </c>
      <c r="C8" s="5">
        <v>0.375</v>
      </c>
      <c r="D8" s="5">
        <v>2.8000000000000001E-2</v>
      </c>
    </row>
    <row r="9" spans="1:4">
      <c r="A9">
        <v>8</v>
      </c>
      <c r="B9" s="5">
        <v>0.91700000000000004</v>
      </c>
      <c r="C9" s="5">
        <v>0.438</v>
      </c>
      <c r="D9" s="5">
        <v>0.123</v>
      </c>
    </row>
    <row r="10" spans="1:4">
      <c r="A10">
        <v>9</v>
      </c>
      <c r="B10" s="5">
        <v>1.006</v>
      </c>
      <c r="C10" s="5">
        <v>0.5</v>
      </c>
      <c r="D10" s="5">
        <v>7.1999999999999995E-2</v>
      </c>
    </row>
    <row r="11" spans="1:4">
      <c r="A11">
        <v>10</v>
      </c>
      <c r="B11" s="5">
        <v>1.1439999999999999</v>
      </c>
      <c r="C11" s="5">
        <v>0.56299999999999994</v>
      </c>
      <c r="D11" s="5">
        <v>9.4E-2</v>
      </c>
    </row>
    <row r="12" spans="1:4">
      <c r="A12">
        <v>11</v>
      </c>
      <c r="B12" s="5">
        <v>1.0409999999999999</v>
      </c>
      <c r="C12" s="5">
        <v>0.625</v>
      </c>
      <c r="D12" s="5">
        <v>3.1E-2</v>
      </c>
    </row>
    <row r="13" spans="1:4">
      <c r="A13">
        <v>12</v>
      </c>
      <c r="B13" s="5">
        <v>1.403</v>
      </c>
      <c r="C13" s="5">
        <v>0.68799999999999994</v>
      </c>
      <c r="D13" s="5">
        <v>0.184</v>
      </c>
    </row>
    <row r="14" spans="1:4">
      <c r="A14">
        <v>13</v>
      </c>
      <c r="B14" s="5">
        <v>0.629</v>
      </c>
      <c r="C14" s="5">
        <v>0.75</v>
      </c>
      <c r="D14" s="5">
        <v>0.17</v>
      </c>
    </row>
    <row r="15" spans="1:4">
      <c r="A15">
        <v>14</v>
      </c>
      <c r="B15" s="5">
        <v>1.4019999999999999</v>
      </c>
      <c r="C15" s="5">
        <v>0.81299999999999994</v>
      </c>
      <c r="D15" s="5">
        <v>1.7999999999999999E-2</v>
      </c>
    </row>
    <row r="16" spans="1:4">
      <c r="A16">
        <v>15</v>
      </c>
      <c r="B16" s="5">
        <v>1.4279999999999999</v>
      </c>
      <c r="C16" s="5">
        <v>0.875</v>
      </c>
      <c r="D16" s="5">
        <v>0.05</v>
      </c>
    </row>
    <row r="17" spans="1:4">
      <c r="A17">
        <v>16</v>
      </c>
      <c r="B17" s="5">
        <v>0.78400000000000003</v>
      </c>
      <c r="C17" s="5">
        <v>0.93799999999999994</v>
      </c>
      <c r="D17" s="5">
        <v>0.157</v>
      </c>
    </row>
    <row r="18" spans="1:4">
      <c r="A18">
        <v>17</v>
      </c>
      <c r="B18" s="5">
        <v>1.4279999999999999</v>
      </c>
      <c r="C18" s="5">
        <v>1</v>
      </c>
      <c r="D18" s="5">
        <v>6.4000000000000001E-2</v>
      </c>
    </row>
    <row r="19" spans="1:4">
      <c r="A19">
        <v>18</v>
      </c>
      <c r="B19" s="5">
        <v>1.18</v>
      </c>
      <c r="C19" s="5">
        <v>1.0629999999999999</v>
      </c>
      <c r="D19" s="5">
        <v>0.155</v>
      </c>
    </row>
    <row r="20" spans="1:4">
      <c r="A20">
        <v>19</v>
      </c>
      <c r="B20" s="5">
        <v>0.71799999999999997</v>
      </c>
      <c r="C20" s="5">
        <v>1.125</v>
      </c>
      <c r="D20" s="5">
        <v>0.02</v>
      </c>
    </row>
    <row r="21" spans="1:4">
      <c r="A21">
        <v>20</v>
      </c>
      <c r="B21" s="5">
        <v>0.73599999999999999</v>
      </c>
      <c r="C21" s="5">
        <v>1.1879999999999999</v>
      </c>
      <c r="D21" s="5">
        <v>5.6000000000000001E-2</v>
      </c>
    </row>
    <row r="22" spans="1:4">
      <c r="A22">
        <v>21</v>
      </c>
      <c r="B22" s="5">
        <v>0.58799999999999997</v>
      </c>
      <c r="C22" s="5">
        <v>1.25</v>
      </c>
      <c r="D22" s="5">
        <v>0.16300000000000001</v>
      </c>
    </row>
    <row r="23" spans="1:4">
      <c r="A23">
        <v>22</v>
      </c>
      <c r="B23" s="5">
        <v>1</v>
      </c>
      <c r="C23" s="5">
        <v>1.3129999999999999</v>
      </c>
      <c r="D23" s="5">
        <v>5.5E-2</v>
      </c>
    </row>
    <row r="24" spans="1:4">
      <c r="A24">
        <v>23</v>
      </c>
      <c r="B24" s="5">
        <v>0.55100000000000005</v>
      </c>
      <c r="C24" s="5">
        <v>1.375</v>
      </c>
      <c r="D24" s="5">
        <v>0.104</v>
      </c>
    </row>
    <row r="25" spans="1:4">
      <c r="A25">
        <v>24</v>
      </c>
      <c r="B25" s="5">
        <v>1.2669999999999999</v>
      </c>
      <c r="C25" s="5">
        <v>1.4379999999999999</v>
      </c>
      <c r="D25" s="5">
        <v>0.13100000000000001</v>
      </c>
    </row>
    <row r="26" spans="1:4">
      <c r="A26">
        <v>25</v>
      </c>
      <c r="B26" s="5">
        <v>1.2669999999999999</v>
      </c>
      <c r="C26" s="5">
        <v>1.5</v>
      </c>
      <c r="D26" s="5">
        <v>0.155</v>
      </c>
    </row>
    <row r="27" spans="1:4">
      <c r="A27">
        <v>26</v>
      </c>
      <c r="B27" s="5">
        <v>1.325</v>
      </c>
      <c r="C27" s="5">
        <v>1.5629999999999999</v>
      </c>
      <c r="D27" s="5">
        <v>5.6000000000000001E-2</v>
      </c>
    </row>
    <row r="28" spans="1:4">
      <c r="A28">
        <v>27</v>
      </c>
      <c r="B28" s="5">
        <v>1.4870000000000001</v>
      </c>
      <c r="C28" s="5">
        <v>1.625</v>
      </c>
      <c r="D28" s="5">
        <v>4.5999999999999999E-2</v>
      </c>
    </row>
    <row r="29" spans="1:4">
      <c r="A29">
        <v>28</v>
      </c>
      <c r="B29" s="5">
        <v>0.69399999999999995</v>
      </c>
      <c r="C29" s="5">
        <v>1.6879999999999999</v>
      </c>
      <c r="D29" s="5">
        <v>4.2000000000000003E-2</v>
      </c>
    </row>
    <row r="30" spans="1:4">
      <c r="A30">
        <v>29</v>
      </c>
      <c r="B30" s="5">
        <v>1.3360000000000001</v>
      </c>
      <c r="C30" s="5">
        <v>1.75</v>
      </c>
      <c r="D30" s="5">
        <v>0.19</v>
      </c>
    </row>
    <row r="31" spans="1:4">
      <c r="A31">
        <v>30</v>
      </c>
      <c r="B31" s="5">
        <v>0.81</v>
      </c>
      <c r="C31" s="5">
        <v>1.8129999999999999</v>
      </c>
      <c r="D31" s="5">
        <v>1E-3</v>
      </c>
    </row>
    <row r="32" spans="1:4">
      <c r="A32">
        <v>31</v>
      </c>
      <c r="B32" s="5">
        <v>0.55600000000000005</v>
      </c>
      <c r="C32" s="5">
        <v>1.875</v>
      </c>
      <c r="D32" s="5">
        <v>0.121</v>
      </c>
    </row>
    <row r="33" spans="1:4">
      <c r="A33">
        <v>32</v>
      </c>
      <c r="B33" s="5">
        <v>1.216</v>
      </c>
      <c r="C33" s="5">
        <v>1.9379999999999999</v>
      </c>
      <c r="D33" s="5">
        <v>6.0999999999999999E-2</v>
      </c>
    </row>
    <row r="34" spans="1:4">
      <c r="A34">
        <v>33</v>
      </c>
      <c r="B34" s="5">
        <v>1.17</v>
      </c>
      <c r="C34" s="5">
        <v>2</v>
      </c>
      <c r="D34" s="5">
        <v>9.0999999999999998E-2</v>
      </c>
    </row>
    <row r="35" spans="1:4">
      <c r="A35">
        <v>34</v>
      </c>
      <c r="B35" s="5">
        <v>0.63400000000000001</v>
      </c>
      <c r="C35" s="5">
        <v>2.0630000000000002</v>
      </c>
      <c r="D35" s="5">
        <v>0.16900000000000001</v>
      </c>
    </row>
    <row r="36" spans="1:4">
      <c r="A36">
        <v>35</v>
      </c>
      <c r="B36" s="5">
        <v>1.0449999999999999</v>
      </c>
      <c r="C36" s="5">
        <v>2.125</v>
      </c>
      <c r="D36" s="5">
        <v>0.01</v>
      </c>
    </row>
    <row r="37" spans="1:4">
      <c r="A37">
        <v>36</v>
      </c>
      <c r="B37" s="5">
        <v>0.80300000000000005</v>
      </c>
      <c r="C37" s="5">
        <v>2.1880000000000002</v>
      </c>
      <c r="D37" s="5">
        <v>7.8E-2</v>
      </c>
    </row>
    <row r="38" spans="1:4">
      <c r="A38">
        <v>37</v>
      </c>
      <c r="B38" s="5">
        <v>0.59199999999999997</v>
      </c>
      <c r="C38" s="5">
        <v>2.25</v>
      </c>
      <c r="D38" s="5">
        <v>2.5999999999999999E-2</v>
      </c>
    </row>
    <row r="39" spans="1:4">
      <c r="A39">
        <v>38</v>
      </c>
      <c r="B39" s="5">
        <v>1.29</v>
      </c>
      <c r="C39" s="5">
        <v>2.3130000000000002</v>
      </c>
      <c r="D39" s="5">
        <v>0.08</v>
      </c>
    </row>
    <row r="40" spans="1:4">
      <c r="A40">
        <v>39</v>
      </c>
      <c r="B40" s="5">
        <v>1.36</v>
      </c>
      <c r="C40" s="5">
        <v>2.375</v>
      </c>
      <c r="D40" s="5">
        <v>0.16400000000000001</v>
      </c>
    </row>
    <row r="41" spans="1:4">
      <c r="A41">
        <v>40</v>
      </c>
      <c r="B41" s="5">
        <v>1.4570000000000001</v>
      </c>
      <c r="C41" s="5">
        <v>2.4380000000000002</v>
      </c>
      <c r="D41" s="5">
        <v>0.17899999999999999</v>
      </c>
    </row>
    <row r="42" spans="1:4">
      <c r="A42" t="s">
        <v>35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E17" sqref="E17"/>
    </sheetView>
  </sheetViews>
  <sheetFormatPr defaultRowHeight="14.4"/>
  <cols>
    <col min="2" max="4" width="8.88671875" style="1"/>
  </cols>
  <sheetData>
    <row r="1" spans="1:4">
      <c r="A1">
        <v>40</v>
      </c>
      <c r="B1" s="1" t="s">
        <v>75</v>
      </c>
      <c r="C1" s="1" t="s">
        <v>76</v>
      </c>
      <c r="D1" s="1" t="s">
        <v>77</v>
      </c>
    </row>
    <row r="2" spans="1:4">
      <c r="A2">
        <v>1</v>
      </c>
      <c r="B2" s="1" t="s">
        <v>36</v>
      </c>
      <c r="C2" s="2">
        <v>125000</v>
      </c>
      <c r="D2" s="1" t="s">
        <v>0</v>
      </c>
    </row>
    <row r="3" spans="1:4">
      <c r="A3">
        <v>2</v>
      </c>
      <c r="B3" s="1" t="s">
        <v>37</v>
      </c>
      <c r="C3" s="2">
        <v>128100</v>
      </c>
      <c r="D3" s="1" t="s">
        <v>1</v>
      </c>
    </row>
    <row r="4" spans="1:4">
      <c r="A4">
        <v>3</v>
      </c>
      <c r="B4" s="1" t="s">
        <v>38</v>
      </c>
      <c r="C4" s="2">
        <v>131250</v>
      </c>
      <c r="D4" s="1" t="s">
        <v>2</v>
      </c>
    </row>
    <row r="5" spans="1:4">
      <c r="A5">
        <v>4</v>
      </c>
      <c r="B5" s="1" t="s">
        <v>39</v>
      </c>
      <c r="C5" s="2">
        <v>134350</v>
      </c>
      <c r="D5" s="1" t="s">
        <v>3</v>
      </c>
    </row>
    <row r="6" spans="1:4">
      <c r="A6">
        <v>5</v>
      </c>
      <c r="B6" s="1" t="s">
        <v>40</v>
      </c>
      <c r="C6" s="2">
        <v>137500</v>
      </c>
      <c r="D6" s="1" t="s">
        <v>4</v>
      </c>
    </row>
    <row r="7" spans="1:4">
      <c r="A7">
        <v>6</v>
      </c>
      <c r="B7" s="1" t="s">
        <v>41</v>
      </c>
      <c r="C7" s="2">
        <v>140600</v>
      </c>
      <c r="D7" s="1" t="s">
        <v>5</v>
      </c>
    </row>
    <row r="8" spans="1:4">
      <c r="A8">
        <v>7</v>
      </c>
      <c r="B8" s="1" t="s">
        <v>42</v>
      </c>
      <c r="C8" s="2">
        <v>143750</v>
      </c>
      <c r="D8" s="1" t="s">
        <v>6</v>
      </c>
    </row>
    <row r="9" spans="1:4">
      <c r="A9">
        <v>8</v>
      </c>
      <c r="B9" s="1" t="s">
        <v>43</v>
      </c>
      <c r="C9" s="2">
        <v>146850</v>
      </c>
      <c r="D9" s="1" t="s">
        <v>7</v>
      </c>
    </row>
    <row r="10" spans="1:4">
      <c r="A10">
        <v>9</v>
      </c>
      <c r="B10" s="1" t="s">
        <v>44</v>
      </c>
      <c r="C10" s="2">
        <v>150000</v>
      </c>
      <c r="D10" s="1" t="s">
        <v>8</v>
      </c>
    </row>
    <row r="11" spans="1:4">
      <c r="A11">
        <v>10</v>
      </c>
      <c r="B11" s="1" t="s">
        <v>45</v>
      </c>
      <c r="C11" s="2">
        <v>153100</v>
      </c>
      <c r="D11" s="1" t="s">
        <v>9</v>
      </c>
    </row>
    <row r="12" spans="1:4">
      <c r="A12">
        <v>11</v>
      </c>
      <c r="B12" s="1" t="s">
        <v>46</v>
      </c>
      <c r="C12" s="2">
        <v>156250</v>
      </c>
      <c r="D12" s="1" t="s">
        <v>10</v>
      </c>
    </row>
    <row r="13" spans="1:4">
      <c r="A13">
        <v>12</v>
      </c>
      <c r="B13" s="1" t="s">
        <v>47</v>
      </c>
      <c r="C13" s="2">
        <v>159350</v>
      </c>
      <c r="D13" s="1" t="s">
        <v>11</v>
      </c>
    </row>
    <row r="14" spans="1:4">
      <c r="A14">
        <v>13</v>
      </c>
      <c r="B14" s="1" t="s">
        <v>48</v>
      </c>
      <c r="C14" s="2">
        <v>162500</v>
      </c>
      <c r="D14" s="1" t="s">
        <v>12</v>
      </c>
    </row>
    <row r="15" spans="1:4">
      <c r="A15">
        <v>14</v>
      </c>
      <c r="B15" s="1" t="s">
        <v>49</v>
      </c>
      <c r="C15" s="2">
        <v>165600</v>
      </c>
      <c r="D15" s="1" t="s">
        <v>13</v>
      </c>
    </row>
    <row r="16" spans="1:4">
      <c r="A16">
        <v>15</v>
      </c>
      <c r="B16" s="1" t="s">
        <v>50</v>
      </c>
      <c r="C16" s="2">
        <v>168750</v>
      </c>
      <c r="D16" s="1" t="s">
        <v>14</v>
      </c>
    </row>
    <row r="17" spans="1:4">
      <c r="A17">
        <v>16</v>
      </c>
      <c r="B17" s="1" t="s">
        <v>51</v>
      </c>
      <c r="C17" s="2">
        <v>171850</v>
      </c>
      <c r="D17" s="1" t="s">
        <v>15</v>
      </c>
    </row>
    <row r="18" spans="1:4">
      <c r="A18">
        <v>17</v>
      </c>
      <c r="B18" s="1" t="s">
        <v>52</v>
      </c>
      <c r="C18" s="2">
        <v>175000</v>
      </c>
      <c r="D18" s="1" t="s">
        <v>16</v>
      </c>
    </row>
    <row r="19" spans="1:4">
      <c r="A19">
        <v>18</v>
      </c>
      <c r="B19" s="1" t="s">
        <v>53</v>
      </c>
      <c r="C19" s="2">
        <v>178100</v>
      </c>
      <c r="D19" s="1" t="s">
        <v>17</v>
      </c>
    </row>
    <row r="20" spans="1:4">
      <c r="A20">
        <v>19</v>
      </c>
      <c r="B20" s="1" t="s">
        <v>54</v>
      </c>
      <c r="C20" s="2">
        <v>181250</v>
      </c>
      <c r="D20" s="1" t="s">
        <v>18</v>
      </c>
    </row>
    <row r="21" spans="1:4">
      <c r="A21">
        <v>20</v>
      </c>
      <c r="B21" s="1" t="s">
        <v>55</v>
      </c>
      <c r="C21" s="2">
        <v>184350</v>
      </c>
      <c r="D21" s="1" t="s">
        <v>19</v>
      </c>
    </row>
    <row r="22" spans="1:4">
      <c r="A22">
        <v>21</v>
      </c>
      <c r="B22" s="1" t="s">
        <v>56</v>
      </c>
      <c r="C22" s="2">
        <v>187500</v>
      </c>
      <c r="D22" s="1" t="s">
        <v>20</v>
      </c>
    </row>
    <row r="23" spans="1:4">
      <c r="A23">
        <v>22</v>
      </c>
      <c r="B23" s="1" t="s">
        <v>57</v>
      </c>
      <c r="C23" s="2">
        <v>190600</v>
      </c>
      <c r="D23" s="1" t="s">
        <v>21</v>
      </c>
    </row>
    <row r="24" spans="1:4">
      <c r="A24">
        <v>23</v>
      </c>
      <c r="B24" s="1" t="s">
        <v>58</v>
      </c>
      <c r="C24" s="2">
        <v>193750</v>
      </c>
      <c r="D24" s="1" t="s">
        <v>22</v>
      </c>
    </row>
    <row r="25" spans="1:4">
      <c r="A25">
        <v>24</v>
      </c>
      <c r="B25" s="1" t="s">
        <v>59</v>
      </c>
      <c r="C25" s="2">
        <v>196850</v>
      </c>
      <c r="D25" s="1" t="s">
        <v>23</v>
      </c>
    </row>
    <row r="26" spans="1:4">
      <c r="A26">
        <v>25</v>
      </c>
      <c r="B26" s="1" t="s">
        <v>60</v>
      </c>
      <c r="C26" s="2">
        <v>200000</v>
      </c>
      <c r="D26" s="1" t="s">
        <v>24</v>
      </c>
    </row>
    <row r="27" spans="1:4">
      <c r="A27">
        <v>26</v>
      </c>
      <c r="B27" s="1" t="s">
        <v>61</v>
      </c>
      <c r="C27" s="2">
        <v>203100</v>
      </c>
      <c r="D27" s="1" t="s">
        <v>25</v>
      </c>
    </row>
    <row r="28" spans="1:4">
      <c r="A28">
        <v>27</v>
      </c>
      <c r="B28" s="1" t="s">
        <v>62</v>
      </c>
      <c r="C28" s="2">
        <v>206250</v>
      </c>
      <c r="D28" s="1" t="s">
        <v>26</v>
      </c>
    </row>
    <row r="29" spans="1:4">
      <c r="A29">
        <v>28</v>
      </c>
      <c r="B29" s="1" t="s">
        <v>63</v>
      </c>
      <c r="C29" s="2">
        <v>209350</v>
      </c>
      <c r="D29" s="1" t="s">
        <v>7</v>
      </c>
    </row>
    <row r="30" spans="1:4">
      <c r="A30">
        <v>29</v>
      </c>
      <c r="B30" s="1" t="s">
        <v>64</v>
      </c>
      <c r="C30" s="2">
        <v>212500</v>
      </c>
      <c r="D30" s="1" t="s">
        <v>27</v>
      </c>
    </row>
    <row r="31" spans="1:4">
      <c r="A31">
        <v>30</v>
      </c>
      <c r="B31" s="1" t="s">
        <v>65</v>
      </c>
      <c r="C31" s="2">
        <v>215600</v>
      </c>
      <c r="D31" s="1" t="s">
        <v>20</v>
      </c>
    </row>
    <row r="32" spans="1:4">
      <c r="A32">
        <v>31</v>
      </c>
      <c r="B32" s="1" t="s">
        <v>66</v>
      </c>
      <c r="C32" s="2">
        <v>218750</v>
      </c>
      <c r="D32" s="1" t="s">
        <v>28</v>
      </c>
    </row>
    <row r="33" spans="1:4">
      <c r="A33">
        <v>32</v>
      </c>
      <c r="B33" s="1" t="s">
        <v>67</v>
      </c>
      <c r="C33" s="2">
        <v>221850</v>
      </c>
      <c r="D33" s="1" t="s">
        <v>29</v>
      </c>
    </row>
    <row r="34" spans="1:4">
      <c r="A34">
        <v>33</v>
      </c>
      <c r="B34" s="1" t="s">
        <v>68</v>
      </c>
      <c r="C34" s="2">
        <v>225000</v>
      </c>
      <c r="D34" s="1" t="s">
        <v>30</v>
      </c>
    </row>
    <row r="35" spans="1:4">
      <c r="A35">
        <v>34</v>
      </c>
      <c r="B35" s="1" t="s">
        <v>62</v>
      </c>
      <c r="C35" s="2">
        <v>228100</v>
      </c>
      <c r="D35" s="1" t="s">
        <v>31</v>
      </c>
    </row>
    <row r="36" spans="1:4">
      <c r="A36">
        <v>35</v>
      </c>
      <c r="B36" s="1" t="s">
        <v>69</v>
      </c>
      <c r="C36" s="2">
        <v>231250</v>
      </c>
      <c r="D36" s="1" t="s">
        <v>23</v>
      </c>
    </row>
    <row r="37" spans="1:4">
      <c r="A37">
        <v>36</v>
      </c>
      <c r="B37" s="1" t="s">
        <v>70</v>
      </c>
      <c r="C37" s="2">
        <v>234350</v>
      </c>
      <c r="D37" s="1" t="s">
        <v>2</v>
      </c>
    </row>
    <row r="38" spans="1:4">
      <c r="A38">
        <v>37</v>
      </c>
      <c r="B38" s="1" t="s">
        <v>71</v>
      </c>
      <c r="C38" s="2">
        <v>237500</v>
      </c>
      <c r="D38" s="1" t="s">
        <v>32</v>
      </c>
    </row>
    <row r="39" spans="1:4">
      <c r="A39">
        <v>38</v>
      </c>
      <c r="B39" s="1" t="s">
        <v>72</v>
      </c>
      <c r="C39" s="2">
        <v>240600</v>
      </c>
      <c r="D39" s="1" t="s">
        <v>33</v>
      </c>
    </row>
    <row r="40" spans="1:4">
      <c r="A40">
        <v>39</v>
      </c>
      <c r="B40" s="1" t="s">
        <v>73</v>
      </c>
      <c r="C40" s="2">
        <v>243750</v>
      </c>
      <c r="D40" s="1" t="s">
        <v>23</v>
      </c>
    </row>
    <row r="41" spans="1:4">
      <c r="A41">
        <v>40</v>
      </c>
      <c r="B41" s="1" t="s">
        <v>74</v>
      </c>
      <c r="C41" s="2">
        <v>246850</v>
      </c>
      <c r="D41" s="1" t="s">
        <v>34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P23" sqref="P23"/>
    </sheetView>
  </sheetViews>
  <sheetFormatPr defaultRowHeight="14.4"/>
  <sheetData/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tabSelected="1" workbookViewId="0">
      <selection activeCell="N6" sqref="N6"/>
    </sheetView>
  </sheetViews>
  <sheetFormatPr defaultRowHeight="13.2"/>
  <cols>
    <col min="1" max="1" width="15.44140625" style="10" customWidth="1"/>
    <col min="2" max="10" width="8.88671875" style="10"/>
    <col min="11" max="11" width="11.6640625" style="10" bestFit="1" customWidth="1"/>
    <col min="12" max="256" width="8.88671875" style="10"/>
    <col min="257" max="257" width="15.44140625" style="10" customWidth="1"/>
    <col min="258" max="512" width="8.88671875" style="10"/>
    <col min="513" max="513" width="15.44140625" style="10" customWidth="1"/>
    <col min="514" max="768" width="8.88671875" style="10"/>
    <col min="769" max="769" width="15.44140625" style="10" customWidth="1"/>
    <col min="770" max="1024" width="8.88671875" style="10"/>
    <col min="1025" max="1025" width="15.44140625" style="10" customWidth="1"/>
    <col min="1026" max="1280" width="8.88671875" style="10"/>
    <col min="1281" max="1281" width="15.44140625" style="10" customWidth="1"/>
    <col min="1282" max="1536" width="8.88671875" style="10"/>
    <col min="1537" max="1537" width="15.44140625" style="10" customWidth="1"/>
    <col min="1538" max="1792" width="8.88671875" style="10"/>
    <col min="1793" max="1793" width="15.44140625" style="10" customWidth="1"/>
    <col min="1794" max="2048" width="8.88671875" style="10"/>
    <col min="2049" max="2049" width="15.44140625" style="10" customWidth="1"/>
    <col min="2050" max="2304" width="8.88671875" style="10"/>
    <col min="2305" max="2305" width="15.44140625" style="10" customWidth="1"/>
    <col min="2306" max="2560" width="8.88671875" style="10"/>
    <col min="2561" max="2561" width="15.44140625" style="10" customWidth="1"/>
    <col min="2562" max="2816" width="8.88671875" style="10"/>
    <col min="2817" max="2817" width="15.44140625" style="10" customWidth="1"/>
    <col min="2818" max="3072" width="8.88671875" style="10"/>
    <col min="3073" max="3073" width="15.44140625" style="10" customWidth="1"/>
    <col min="3074" max="3328" width="8.88671875" style="10"/>
    <col min="3329" max="3329" width="15.44140625" style="10" customWidth="1"/>
    <col min="3330" max="3584" width="8.88671875" style="10"/>
    <col min="3585" max="3585" width="15.44140625" style="10" customWidth="1"/>
    <col min="3586" max="3840" width="8.88671875" style="10"/>
    <col min="3841" max="3841" width="15.44140625" style="10" customWidth="1"/>
    <col min="3842" max="4096" width="8.88671875" style="10"/>
    <col min="4097" max="4097" width="15.44140625" style="10" customWidth="1"/>
    <col min="4098" max="4352" width="8.88671875" style="10"/>
    <col min="4353" max="4353" width="15.44140625" style="10" customWidth="1"/>
    <col min="4354" max="4608" width="8.88671875" style="10"/>
    <col min="4609" max="4609" width="15.44140625" style="10" customWidth="1"/>
    <col min="4610" max="4864" width="8.88671875" style="10"/>
    <col min="4865" max="4865" width="15.44140625" style="10" customWidth="1"/>
    <col min="4866" max="5120" width="8.88671875" style="10"/>
    <col min="5121" max="5121" width="15.44140625" style="10" customWidth="1"/>
    <col min="5122" max="5376" width="8.88671875" style="10"/>
    <col min="5377" max="5377" width="15.44140625" style="10" customWidth="1"/>
    <col min="5378" max="5632" width="8.88671875" style="10"/>
    <col min="5633" max="5633" width="15.44140625" style="10" customWidth="1"/>
    <col min="5634" max="5888" width="8.88671875" style="10"/>
    <col min="5889" max="5889" width="15.44140625" style="10" customWidth="1"/>
    <col min="5890" max="6144" width="8.88671875" style="10"/>
    <col min="6145" max="6145" width="15.44140625" style="10" customWidth="1"/>
    <col min="6146" max="6400" width="8.88671875" style="10"/>
    <col min="6401" max="6401" width="15.44140625" style="10" customWidth="1"/>
    <col min="6402" max="6656" width="8.88671875" style="10"/>
    <col min="6657" max="6657" width="15.44140625" style="10" customWidth="1"/>
    <col min="6658" max="6912" width="8.88671875" style="10"/>
    <col min="6913" max="6913" width="15.44140625" style="10" customWidth="1"/>
    <col min="6914" max="7168" width="8.88671875" style="10"/>
    <col min="7169" max="7169" width="15.44140625" style="10" customWidth="1"/>
    <col min="7170" max="7424" width="8.88671875" style="10"/>
    <col min="7425" max="7425" width="15.44140625" style="10" customWidth="1"/>
    <col min="7426" max="7680" width="8.88671875" style="10"/>
    <col min="7681" max="7681" width="15.44140625" style="10" customWidth="1"/>
    <col min="7682" max="7936" width="8.88671875" style="10"/>
    <col min="7937" max="7937" width="15.44140625" style="10" customWidth="1"/>
    <col min="7938" max="8192" width="8.88671875" style="10"/>
    <col min="8193" max="8193" width="15.44140625" style="10" customWidth="1"/>
    <col min="8194" max="8448" width="8.88671875" style="10"/>
    <col min="8449" max="8449" width="15.44140625" style="10" customWidth="1"/>
    <col min="8450" max="8704" width="8.88671875" style="10"/>
    <col min="8705" max="8705" width="15.44140625" style="10" customWidth="1"/>
    <col min="8706" max="8960" width="8.88671875" style="10"/>
    <col min="8961" max="8961" width="15.44140625" style="10" customWidth="1"/>
    <col min="8962" max="9216" width="8.88671875" style="10"/>
    <col min="9217" max="9217" width="15.44140625" style="10" customWidth="1"/>
    <col min="9218" max="9472" width="8.88671875" style="10"/>
    <col min="9473" max="9473" width="15.44140625" style="10" customWidth="1"/>
    <col min="9474" max="9728" width="8.88671875" style="10"/>
    <col min="9729" max="9729" width="15.44140625" style="10" customWidth="1"/>
    <col min="9730" max="9984" width="8.88671875" style="10"/>
    <col min="9985" max="9985" width="15.44140625" style="10" customWidth="1"/>
    <col min="9986" max="10240" width="8.88671875" style="10"/>
    <col min="10241" max="10241" width="15.44140625" style="10" customWidth="1"/>
    <col min="10242" max="10496" width="8.88671875" style="10"/>
    <col min="10497" max="10497" width="15.44140625" style="10" customWidth="1"/>
    <col min="10498" max="10752" width="8.88671875" style="10"/>
    <col min="10753" max="10753" width="15.44140625" style="10" customWidth="1"/>
    <col min="10754" max="11008" width="8.88671875" style="10"/>
    <col min="11009" max="11009" width="15.44140625" style="10" customWidth="1"/>
    <col min="11010" max="11264" width="8.88671875" style="10"/>
    <col min="11265" max="11265" width="15.44140625" style="10" customWidth="1"/>
    <col min="11266" max="11520" width="8.88671875" style="10"/>
    <col min="11521" max="11521" width="15.44140625" style="10" customWidth="1"/>
    <col min="11522" max="11776" width="8.88671875" style="10"/>
    <col min="11777" max="11777" width="15.44140625" style="10" customWidth="1"/>
    <col min="11778" max="12032" width="8.88671875" style="10"/>
    <col min="12033" max="12033" width="15.44140625" style="10" customWidth="1"/>
    <col min="12034" max="12288" width="8.88671875" style="10"/>
    <col min="12289" max="12289" width="15.44140625" style="10" customWidth="1"/>
    <col min="12290" max="12544" width="8.88671875" style="10"/>
    <col min="12545" max="12545" width="15.44140625" style="10" customWidth="1"/>
    <col min="12546" max="12800" width="8.88671875" style="10"/>
    <col min="12801" max="12801" width="15.44140625" style="10" customWidth="1"/>
    <col min="12802" max="13056" width="8.88671875" style="10"/>
    <col min="13057" max="13057" width="15.44140625" style="10" customWidth="1"/>
    <col min="13058" max="13312" width="8.88671875" style="10"/>
    <col min="13313" max="13313" width="15.44140625" style="10" customWidth="1"/>
    <col min="13314" max="13568" width="8.88671875" style="10"/>
    <col min="13569" max="13569" width="15.44140625" style="10" customWidth="1"/>
    <col min="13570" max="13824" width="8.88671875" style="10"/>
    <col min="13825" max="13825" width="15.44140625" style="10" customWidth="1"/>
    <col min="13826" max="14080" width="8.88671875" style="10"/>
    <col min="14081" max="14081" width="15.44140625" style="10" customWidth="1"/>
    <col min="14082" max="14336" width="8.88671875" style="10"/>
    <col min="14337" max="14337" width="15.44140625" style="10" customWidth="1"/>
    <col min="14338" max="14592" width="8.88671875" style="10"/>
    <col min="14593" max="14593" width="15.44140625" style="10" customWidth="1"/>
    <col min="14594" max="14848" width="8.88671875" style="10"/>
    <col min="14849" max="14849" width="15.44140625" style="10" customWidth="1"/>
    <col min="14850" max="15104" width="8.88671875" style="10"/>
    <col min="15105" max="15105" width="15.44140625" style="10" customWidth="1"/>
    <col min="15106" max="15360" width="8.88671875" style="10"/>
    <col min="15361" max="15361" width="15.44140625" style="10" customWidth="1"/>
    <col min="15362" max="15616" width="8.88671875" style="10"/>
    <col min="15617" max="15617" width="15.44140625" style="10" customWidth="1"/>
    <col min="15618" max="15872" width="8.88671875" style="10"/>
    <col min="15873" max="15873" width="15.44140625" style="10" customWidth="1"/>
    <col min="15874" max="16128" width="8.88671875" style="10"/>
    <col min="16129" max="16129" width="15.44140625" style="10" customWidth="1"/>
    <col min="16130" max="16384" width="8.88671875" style="10"/>
  </cols>
  <sheetData>
    <row r="1" spans="1:24" ht="13.8" customHeight="1">
      <c r="B1" s="12" t="s">
        <v>83</v>
      </c>
      <c r="C1" s="12"/>
      <c r="D1" s="12"/>
      <c r="E1" s="12"/>
      <c r="F1" s="12"/>
      <c r="I1" s="12" t="s">
        <v>83</v>
      </c>
      <c r="J1" s="12"/>
      <c r="K1" s="12"/>
      <c r="L1" s="12"/>
      <c r="M1" s="12"/>
      <c r="Q1" s="13"/>
      <c r="S1" s="12"/>
      <c r="T1" s="12"/>
      <c r="U1" s="12"/>
      <c r="V1" s="12"/>
      <c r="W1" s="12"/>
      <c r="X1" s="13"/>
    </row>
    <row r="2" spans="1:24">
      <c r="B2" s="14"/>
      <c r="C2" s="15"/>
      <c r="D2" s="15"/>
      <c r="E2" s="15"/>
      <c r="F2" s="15"/>
      <c r="I2" s="14"/>
      <c r="J2" s="15"/>
      <c r="K2" s="15"/>
      <c r="L2" s="15"/>
      <c r="M2" s="15"/>
      <c r="Q2" s="13"/>
      <c r="S2" s="24"/>
      <c r="T2" s="25"/>
      <c r="U2" s="25"/>
      <c r="V2" s="25"/>
      <c r="W2" s="25"/>
      <c r="X2" s="13"/>
    </row>
    <row r="3" spans="1:24" ht="23.4">
      <c r="B3" s="16" t="s">
        <v>84</v>
      </c>
      <c r="C3" s="17" t="s">
        <v>85</v>
      </c>
      <c r="D3" s="17" t="s">
        <v>86</v>
      </c>
      <c r="E3" s="17" t="s">
        <v>87</v>
      </c>
      <c r="F3" s="18" t="s">
        <v>88</v>
      </c>
      <c r="I3" s="16" t="s">
        <v>84</v>
      </c>
      <c r="J3" s="17" t="s">
        <v>85</v>
      </c>
      <c r="K3" s="17" t="s">
        <v>86</v>
      </c>
      <c r="L3" s="17" t="s">
        <v>87</v>
      </c>
      <c r="M3" s="18" t="s">
        <v>88</v>
      </c>
      <c r="Q3" s="13"/>
      <c r="S3" s="26"/>
      <c r="T3" s="26"/>
      <c r="U3" s="26"/>
      <c r="V3" s="26"/>
      <c r="W3" s="26"/>
      <c r="X3" s="13"/>
    </row>
    <row r="4" spans="1:24">
      <c r="A4" s="10" t="s">
        <v>89</v>
      </c>
      <c r="B4" s="19">
        <v>10000</v>
      </c>
      <c r="C4" s="20">
        <v>-8.7648024299999655E-2</v>
      </c>
      <c r="D4" s="21">
        <v>0.88081769953113809</v>
      </c>
      <c r="E4" s="22">
        <v>-3.2535500000000002</v>
      </c>
      <c r="F4" s="23">
        <v>1.3915630000000001</v>
      </c>
      <c r="G4" s="11"/>
      <c r="H4" s="10" t="s">
        <v>89</v>
      </c>
      <c r="I4" s="19">
        <v>10000</v>
      </c>
      <c r="J4" s="31">
        <f>C4*50+250</f>
        <v>245.61759878500001</v>
      </c>
      <c r="K4" s="31">
        <f>D4*50</f>
        <v>44.040884976556903</v>
      </c>
      <c r="L4" s="31">
        <f>E4*50+250</f>
        <v>87.322499999999991</v>
      </c>
      <c r="M4" s="32">
        <f>F4*50+250</f>
        <v>319.57814999999999</v>
      </c>
      <c r="Q4" s="13"/>
      <c r="S4" s="27"/>
      <c r="T4" s="28"/>
      <c r="U4" s="29"/>
      <c r="V4" s="30"/>
      <c r="W4" s="30"/>
      <c r="X4" s="13"/>
    </row>
    <row r="5" spans="1:24">
      <c r="A5" s="10" t="s">
        <v>90</v>
      </c>
      <c r="B5" s="19">
        <v>10000</v>
      </c>
      <c r="C5" s="20">
        <v>6.8012461399999821E-2</v>
      </c>
      <c r="D5" s="21">
        <v>0.87465445139817322</v>
      </c>
      <c r="E5" s="22">
        <v>-2.3830529999999999</v>
      </c>
      <c r="F5" s="23">
        <v>2.2570389999999998</v>
      </c>
      <c r="G5" s="11"/>
      <c r="H5" s="10" t="s">
        <v>90</v>
      </c>
      <c r="I5" s="19">
        <v>10000</v>
      </c>
      <c r="J5" s="31">
        <f t="shared" ref="J5:J7" si="0">C5*50+250</f>
        <v>253.40062306999999</v>
      </c>
      <c r="K5" s="31">
        <f t="shared" ref="K5:K7" si="1">D5*50</f>
        <v>43.73272256990866</v>
      </c>
      <c r="L5" s="31">
        <f t="shared" ref="L5:L7" si="2">E5*50+250</f>
        <v>130.84735000000001</v>
      </c>
      <c r="M5" s="32">
        <f t="shared" ref="M5:M7" si="3">F5*50+250</f>
        <v>362.85194999999999</v>
      </c>
    </row>
    <row r="6" spans="1:24">
      <c r="A6" s="10" t="s">
        <v>91</v>
      </c>
      <c r="B6" s="19">
        <v>10000</v>
      </c>
      <c r="C6" s="20">
        <v>0.51051113519999947</v>
      </c>
      <c r="D6" s="21">
        <v>0.64931457376045043</v>
      </c>
      <c r="E6" s="22">
        <v>-1.465722</v>
      </c>
      <c r="F6" s="23">
        <v>3.3264469999999999</v>
      </c>
      <c r="G6" s="11"/>
      <c r="H6" s="10" t="s">
        <v>91</v>
      </c>
      <c r="I6" s="19">
        <v>10000</v>
      </c>
      <c r="J6" s="31">
        <f t="shared" si="0"/>
        <v>275.52555675999997</v>
      </c>
      <c r="K6" s="31">
        <f t="shared" si="1"/>
        <v>32.465728688022523</v>
      </c>
      <c r="L6" s="31">
        <f t="shared" si="2"/>
        <v>176.7139</v>
      </c>
      <c r="M6" s="32">
        <f t="shared" si="3"/>
        <v>416.32235000000003</v>
      </c>
    </row>
    <row r="7" spans="1:24">
      <c r="A7" s="10" t="s">
        <v>92</v>
      </c>
      <c r="B7" s="19">
        <v>10000</v>
      </c>
      <c r="C7" s="20">
        <v>1.6362615499999979E-2</v>
      </c>
      <c r="D7" s="21">
        <v>0.95386099726220519</v>
      </c>
      <c r="E7" s="22">
        <v>-3.2069679999999998</v>
      </c>
      <c r="F7" s="23">
        <v>3.2836120000000002</v>
      </c>
      <c r="G7" s="11"/>
      <c r="H7" s="10" t="s">
        <v>92</v>
      </c>
      <c r="I7" s="19">
        <v>10000</v>
      </c>
      <c r="J7" s="31">
        <f t="shared" si="0"/>
        <v>250.81813077499999</v>
      </c>
      <c r="K7" s="31">
        <f t="shared" si="1"/>
        <v>47.693049863110261</v>
      </c>
      <c r="L7" s="31">
        <f t="shared" si="2"/>
        <v>89.651600000000002</v>
      </c>
      <c r="M7" s="32">
        <f t="shared" si="3"/>
        <v>414.18060000000003</v>
      </c>
    </row>
  </sheetData>
  <mergeCells count="6">
    <mergeCell ref="S1:W1"/>
    <mergeCell ref="S2:W2"/>
    <mergeCell ref="I1:M1"/>
    <mergeCell ref="I2:M2"/>
    <mergeCell ref="B1:F1"/>
    <mergeCell ref="B2:F2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FixosALL</vt:lpstr>
      <vt:lpstr>FixosFAC</vt:lpstr>
      <vt:lpstr>FixosINT</vt:lpstr>
      <vt:lpstr>FixosDIF</vt:lpstr>
      <vt:lpstr>FixosFAC2</vt:lpstr>
      <vt:lpstr>BLM</vt:lpstr>
      <vt:lpstr>SCO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Heliton Tavares</cp:lastModifiedBy>
  <dcterms:created xsi:type="dcterms:W3CDTF">2017-05-23T01:05:11Z</dcterms:created>
  <dcterms:modified xsi:type="dcterms:W3CDTF">2017-05-23T03:54:56Z</dcterms:modified>
</cp:coreProperties>
</file>